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idica\Downloads\"/>
    </mc:Choice>
  </mc:AlternateContent>
  <xr:revisionPtr revIDLastSave="0" documentId="13_ncr:1_{F4E1284F-FA1D-4E66-97CF-CC0C14968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I35" i="1"/>
  <c r="H35" i="1"/>
  <c r="I34" i="1"/>
  <c r="H34" i="1"/>
  <c r="G34" i="1"/>
  <c r="I33" i="1"/>
  <c r="H33" i="1"/>
  <c r="J33" i="1" s="1"/>
  <c r="G33" i="1"/>
  <c r="H32" i="1"/>
  <c r="G32" i="1"/>
  <c r="I32" i="1" s="1"/>
  <c r="I31" i="1"/>
  <c r="G31" i="1"/>
  <c r="H31" i="1" s="1"/>
  <c r="I30" i="1"/>
  <c r="H30" i="1"/>
  <c r="G30" i="1"/>
  <c r="I29" i="1"/>
  <c r="H29" i="1"/>
  <c r="G29" i="1"/>
  <c r="G28" i="1"/>
  <c r="H28" i="1" s="1"/>
  <c r="G27" i="1"/>
  <c r="H27" i="1" s="1"/>
  <c r="I26" i="1"/>
  <c r="H26" i="1"/>
  <c r="G26" i="1"/>
  <c r="I25" i="1"/>
  <c r="H25" i="1"/>
  <c r="G25" i="1"/>
  <c r="I24" i="1"/>
  <c r="H24" i="1"/>
  <c r="J24" i="1" s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J15" i="1" s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J9" i="1" s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J3" i="1" l="1"/>
  <c r="J12" i="1"/>
  <c r="J21" i="1"/>
  <c r="J27" i="1"/>
  <c r="J6" i="1"/>
  <c r="J38" i="1" s="1"/>
  <c r="J30" i="1"/>
  <c r="J18" i="1"/>
</calcChain>
</file>

<file path=xl/sharedStrings.xml><?xml version="1.0" encoding="utf-8"?>
<sst xmlns="http://schemas.openxmlformats.org/spreadsheetml/2006/main" count="60" uniqueCount="53">
  <si>
    <t xml:space="preserve">ANEXO  CONTRATO ASISTENCIAL AUXILIARES </t>
  </si>
  <si>
    <t>SUBPROCESO</t>
  </si>
  <si>
    <t>DESCRIPCIÓN DE LAS SECUENCIAS</t>
  </si>
  <si>
    <t>VALOR HORA DIA</t>
  </si>
  <si>
    <t>VALOR HORA NOCHE</t>
  </si>
  <si>
    <t>TOTAL HORAS DIA</t>
  </si>
  <si>
    <t>TOTAL HORAS NOCHE</t>
  </si>
  <si>
    <t>TOTAL HORAS</t>
  </si>
  <si>
    <t>VALOR TOTAL DÍA</t>
  </si>
  <si>
    <t>VALOR TOTAL NOCHE</t>
  </si>
  <si>
    <t>VALOR TOTAL DEL PROCESO</t>
  </si>
  <si>
    <t>URGENCIA GENERAL</t>
  </si>
  <si>
    <t>EN LA MAÑANA SE REQUIERE 36 HORAS X 31 DIAS (DISTRIBUIDA EN 6 TURNOS DE 6 HORAS)</t>
  </si>
  <si>
    <t>EN LA TARDE SE REQUIERE 36 HORAS X 31 DIAS (DISTRIBUIDA EN 6 TURNOS DE 6 HORAS)</t>
  </si>
  <si>
    <t>EN LA NOCHE SE REQUIERE 72 HORAS X 31 DIAS (DISTRIBUIDA EN 6 TURNOS DE 12 HORAS)</t>
  </si>
  <si>
    <t>UNIDAD DE CUIDADO CRITICO EXTENSIÓN RESPIRATORIA</t>
  </si>
  <si>
    <t>EN LA MAÑANA SE REQUIERE 24 HORAS X 31 DIAS (DISTRIBUIDA EN 4 TURNOS DE 6 HORAS)</t>
  </si>
  <si>
    <t>EN LA TARDE SE REQUIERE 24 HORAS X 31 DIAS (DISTRIBUIDA EN 4 TURNOS DE 6 HORAS)</t>
  </si>
  <si>
    <t>EN LA NOCHE SE REQUIERE 48 HORAS X 31 DIAS (DISTRIBUIDA EN 4 TURNOS DE 12 HORAS)</t>
  </si>
  <si>
    <t>URGENCIA GINECOLOGICA                                                     SALA DE PARTOS</t>
  </si>
  <si>
    <t>EN LA MAÑANA SE REQUIERE 18 HORAS X 31 DIAS (DISTRIBUIDA EN 3 TURNOS DE 6 HORAS)</t>
  </si>
  <si>
    <t>EN LA TARDE SE REQUIERE 18 HORAS X 31 DIAS (DISTRIBUIDA EN 3 TURNOS DE 6 HORAS)</t>
  </si>
  <si>
    <t>EN LA NOCHE SE REQUIERE 36 HORAS X 31 DIAS (DISTRIBUIDA EN 3 TURNOS DE 12 HORAS)</t>
  </si>
  <si>
    <t>MEDICINA INTERNA</t>
  </si>
  <si>
    <t>EN LA MAÑANA SE REQUIERE 12 HORAS X 31 DIAS (DISTRIBUIDA EN 2 TURNOS DE 6 HORAS)</t>
  </si>
  <si>
    <t>EN LA TARDE SE REQUIERE 12 HORAS X 31 DIAS (DISTRIBUIDA EN 2 TURNOS DE 6 HORAS)</t>
  </si>
  <si>
    <t>EN LA NOCHE SE REQUIERE 24 HORAS X 31 DIAS (DISTRIBUIDA EN 2 TURNOS DE 12 HORAS)</t>
  </si>
  <si>
    <t xml:space="preserve">QUIRURGICAS </t>
  </si>
  <si>
    <t>CIRUGIA Y            CENTRAL DE ESTERILIZACIÓN</t>
  </si>
  <si>
    <t>EN LA MAÑANA SE REQUIERE 30 HORAS X 31 DIAS (DISTRIBUIDA EN 5 TURNOS DE 6 HORAS)</t>
  </si>
  <si>
    <t>EN LA TARDE SE REQUIERE 42 HORAS X 31 DIAS (DISTRIBUIDA EN 7 TURNOS DE 6 HORAS)</t>
  </si>
  <si>
    <t>EN LA NOCHE SE REQUIERE 24 HORAS X 31 DIAS (DISTRIBUIDA EN 2 TURNO DE 12 HORAS)</t>
  </si>
  <si>
    <t xml:space="preserve">GINECOBSTETRICIA - MATERNIDAD </t>
  </si>
  <si>
    <t>PEDIATRIA</t>
  </si>
  <si>
    <t>EN LA TARDE SE REQUIERE : 24 HORAS X 31 DIAS (DISTRIBUIDA EN 4 TURNOS DE 6 HORAS)</t>
  </si>
  <si>
    <t>EN LA NOCHE SE REQUIERE : 48 HORAS X 31 DIAS (DISTRIBUIDA EN 4 TURNOS DE 12 HORAS)</t>
  </si>
  <si>
    <t>REFERENCIA</t>
  </si>
  <si>
    <t>EN LA MAÑANA SE REQUIERE 6 HORAS X 31 DIAS</t>
  </si>
  <si>
    <t>EN LA TARDE SE REQUIERE 6 HORAS X 31 DIAS</t>
  </si>
  <si>
    <t>EN LA NOCHE SE REQUIERE 12 HORAS X 31 DÍAS</t>
  </si>
  <si>
    <t>LABORATORIO CLINICO</t>
  </si>
  <si>
    <t>EN LA MAÑANA SE REQUIERE 18 HORAS X 31 DÍAS (DISTRIBUIDA EN 3 TURNOS DE 6 HORAS)</t>
  </si>
  <si>
    <t>EN LA TARDE SE REQUIERE 12 HORAS X 31 DÍAS (DISTRIBUIDA EN 2 TURNOS DE 6 HORAS)</t>
  </si>
  <si>
    <t>EN LA NOCHE SE REQUIERE 24 HORAS X 31 DÍAS (DISTRIBUIDA EN 2 TURNO DE 12 HORAS)</t>
  </si>
  <si>
    <t>CAMILLEROS</t>
  </si>
  <si>
    <t>EN LA MAÑANA SE REQUIERE 12 HORAS X 31 DIAS (DISTRIBUIDA EN 2 TURNO DE 6 HORAS)</t>
  </si>
  <si>
    <t>EN LA TARDE SE REQUIERE 12 HORAS X 31 DIAS (DISTRIBUIDA EN 2 TURNO DE 6 HORAS)</t>
  </si>
  <si>
    <t>EN LA NOCHE SE REQUIERE 12 HORAS X 31 DIAS (DISTRIBUIDA EN 1 TURNO DE 12 HORAS)</t>
  </si>
  <si>
    <t>CONSULTA EXTERNA</t>
  </si>
  <si>
    <t>AUXILIARES DE ENFERMERIA DE 44 HORAS SEMANALES</t>
  </si>
  <si>
    <t>TRASLADO ASISTENCIAL</t>
  </si>
  <si>
    <t>DISPONIBILIDAD</t>
  </si>
  <si>
    <t>VALOR TOTAL DEL PROCESO DE ATENCION EN SALUD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</si>
</sst>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&quot;$&quot;\ #,##0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8"/>
      <color theme="1"/>
      <name val="Arial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3" fontId="3" fillId="3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3" fontId="3" fillId="2" borderId="10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3" fontId="4" fillId="2" borderId="1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 wrapText="1"/>
    </xf>
    <xf numFmtId="3" fontId="1" fillId="3" borderId="11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3" fontId="1" fillId="3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20" zoomScaleNormal="120" workbookViewId="0">
      <selection activeCell="C7" sqref="C7"/>
    </sheetView>
  </sheetViews>
  <sheetFormatPr baseColWidth="10" defaultRowHeight="25.5" customHeight="1" x14ac:dyDescent="0.25"/>
  <cols>
    <col min="1" max="1" width="19" style="2" customWidth="1"/>
    <col min="2" max="2" width="75.28515625" style="2" customWidth="1"/>
    <col min="3" max="9" width="10.7109375" style="2" customWidth="1"/>
    <col min="10" max="10" width="16.5703125" style="2" customWidth="1"/>
    <col min="11" max="11" width="3.5703125" style="2" customWidth="1"/>
    <col min="12" max="16384" width="11.42578125" style="2"/>
  </cols>
  <sheetData>
    <row r="1" spans="1:10" ht="25.5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47.25" customHeight="1" thickBot="1" x14ac:dyDescent="0.3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</row>
    <row r="3" spans="1:10" ht="21.95" customHeight="1" x14ac:dyDescent="0.25">
      <c r="A3" s="45" t="s">
        <v>11</v>
      </c>
      <c r="B3" s="6" t="s">
        <v>12</v>
      </c>
      <c r="C3" s="7"/>
      <c r="D3" s="8"/>
      <c r="E3" s="9">
        <v>1116</v>
      </c>
      <c r="F3" s="9"/>
      <c r="G3" s="9">
        <f>E3</f>
        <v>1116</v>
      </c>
      <c r="H3" s="7">
        <f t="shared" ref="H3:I18" si="0">C3*E3</f>
        <v>0</v>
      </c>
      <c r="I3" s="7">
        <f t="shared" si="0"/>
        <v>0</v>
      </c>
      <c r="J3" s="46">
        <f>H3+H4+I5</f>
        <v>0</v>
      </c>
    </row>
    <row r="4" spans="1:10" ht="21.95" customHeight="1" x14ac:dyDescent="0.25">
      <c r="A4" s="35"/>
      <c r="B4" s="10" t="s">
        <v>13</v>
      </c>
      <c r="C4" s="11"/>
      <c r="D4" s="12"/>
      <c r="E4" s="13">
        <v>1116</v>
      </c>
      <c r="F4" s="13"/>
      <c r="G4" s="13">
        <f>E4</f>
        <v>1116</v>
      </c>
      <c r="H4" s="11">
        <f t="shared" si="0"/>
        <v>0</v>
      </c>
      <c r="I4" s="11">
        <f t="shared" si="0"/>
        <v>0</v>
      </c>
      <c r="J4" s="36"/>
    </row>
    <row r="5" spans="1:10" ht="21.95" customHeight="1" x14ac:dyDescent="0.25">
      <c r="A5" s="35"/>
      <c r="B5" s="10" t="s">
        <v>14</v>
      </c>
      <c r="C5" s="11"/>
      <c r="D5" s="11"/>
      <c r="E5" s="13"/>
      <c r="F5" s="14">
        <v>2232</v>
      </c>
      <c r="G5" s="14">
        <f>F5</f>
        <v>2232</v>
      </c>
      <c r="H5" s="11">
        <f t="shared" si="0"/>
        <v>0</v>
      </c>
      <c r="I5" s="11">
        <f t="shared" si="0"/>
        <v>0</v>
      </c>
      <c r="J5" s="36"/>
    </row>
    <row r="6" spans="1:10" ht="21.95" customHeight="1" x14ac:dyDescent="0.25">
      <c r="A6" s="33" t="s">
        <v>15</v>
      </c>
      <c r="B6" s="16" t="s">
        <v>16</v>
      </c>
      <c r="C6" s="17"/>
      <c r="D6" s="18"/>
      <c r="E6" s="19">
        <v>744</v>
      </c>
      <c r="F6" s="19"/>
      <c r="G6" s="19">
        <f>E6</f>
        <v>744</v>
      </c>
      <c r="H6" s="17">
        <f t="shared" si="0"/>
        <v>0</v>
      </c>
      <c r="I6" s="17">
        <f t="shared" si="0"/>
        <v>0</v>
      </c>
      <c r="J6" s="34">
        <f>H6+H7+I8</f>
        <v>0</v>
      </c>
    </row>
    <row r="7" spans="1:10" ht="21.95" customHeight="1" x14ac:dyDescent="0.25">
      <c r="A7" s="33"/>
      <c r="B7" s="16" t="s">
        <v>17</v>
      </c>
      <c r="C7" s="17"/>
      <c r="D7" s="18"/>
      <c r="E7" s="19">
        <v>744</v>
      </c>
      <c r="F7" s="19"/>
      <c r="G7" s="19">
        <f>E7</f>
        <v>744</v>
      </c>
      <c r="H7" s="17">
        <f t="shared" si="0"/>
        <v>0</v>
      </c>
      <c r="I7" s="17">
        <f t="shared" si="0"/>
        <v>0</v>
      </c>
      <c r="J7" s="34"/>
    </row>
    <row r="8" spans="1:10" ht="21.95" customHeight="1" x14ac:dyDescent="0.25">
      <c r="A8" s="33"/>
      <c r="B8" s="16" t="s">
        <v>18</v>
      </c>
      <c r="C8" s="17"/>
      <c r="D8" s="17"/>
      <c r="E8" s="19"/>
      <c r="F8" s="21">
        <v>1488</v>
      </c>
      <c r="G8" s="21">
        <f>F8</f>
        <v>1488</v>
      </c>
      <c r="H8" s="17">
        <f t="shared" si="0"/>
        <v>0</v>
      </c>
      <c r="I8" s="17">
        <f t="shared" si="0"/>
        <v>0</v>
      </c>
      <c r="J8" s="34"/>
    </row>
    <row r="9" spans="1:10" ht="21.95" customHeight="1" x14ac:dyDescent="0.25">
      <c r="A9" s="35" t="s">
        <v>19</v>
      </c>
      <c r="B9" s="10" t="s">
        <v>20</v>
      </c>
      <c r="C9" s="11"/>
      <c r="D9" s="22"/>
      <c r="E9" s="13">
        <v>558</v>
      </c>
      <c r="F9" s="13"/>
      <c r="G9" s="13">
        <f>E9</f>
        <v>558</v>
      </c>
      <c r="H9" s="11">
        <f t="shared" si="0"/>
        <v>0</v>
      </c>
      <c r="I9" s="11">
        <f t="shared" si="0"/>
        <v>0</v>
      </c>
      <c r="J9" s="36">
        <f>H9+H10+I11</f>
        <v>0</v>
      </c>
    </row>
    <row r="10" spans="1:10" ht="21.95" customHeight="1" x14ac:dyDescent="0.25">
      <c r="A10" s="35"/>
      <c r="B10" s="10" t="s">
        <v>21</v>
      </c>
      <c r="C10" s="11"/>
      <c r="D10" s="12"/>
      <c r="E10" s="13">
        <v>558</v>
      </c>
      <c r="F10" s="13"/>
      <c r="G10" s="13">
        <f>E10</f>
        <v>558</v>
      </c>
      <c r="H10" s="11">
        <f t="shared" si="0"/>
        <v>0</v>
      </c>
      <c r="I10" s="11">
        <f t="shared" si="0"/>
        <v>0</v>
      </c>
      <c r="J10" s="36"/>
    </row>
    <row r="11" spans="1:10" ht="21.95" customHeight="1" x14ac:dyDescent="0.25">
      <c r="A11" s="35"/>
      <c r="B11" s="10" t="s">
        <v>22</v>
      </c>
      <c r="C11" s="11"/>
      <c r="D11" s="11"/>
      <c r="E11" s="13"/>
      <c r="F11" s="13">
        <v>1116</v>
      </c>
      <c r="G11" s="13">
        <f>F11</f>
        <v>1116</v>
      </c>
      <c r="H11" s="11">
        <f t="shared" si="0"/>
        <v>0</v>
      </c>
      <c r="I11" s="11">
        <f t="shared" si="0"/>
        <v>0</v>
      </c>
      <c r="J11" s="36"/>
    </row>
    <row r="12" spans="1:10" ht="21.95" customHeight="1" x14ac:dyDescent="0.25">
      <c r="A12" s="33" t="s">
        <v>23</v>
      </c>
      <c r="B12" s="16" t="s">
        <v>24</v>
      </c>
      <c r="C12" s="17"/>
      <c r="D12" s="23"/>
      <c r="E12" s="19">
        <v>372</v>
      </c>
      <c r="F12" s="19"/>
      <c r="G12" s="19">
        <f>E12</f>
        <v>372</v>
      </c>
      <c r="H12" s="17">
        <f t="shared" si="0"/>
        <v>0</v>
      </c>
      <c r="I12" s="17">
        <f t="shared" si="0"/>
        <v>0</v>
      </c>
      <c r="J12" s="34">
        <f>H12+H13+I14</f>
        <v>0</v>
      </c>
    </row>
    <row r="13" spans="1:10" ht="21.95" customHeight="1" x14ac:dyDescent="0.25">
      <c r="A13" s="33"/>
      <c r="B13" s="16" t="s">
        <v>25</v>
      </c>
      <c r="C13" s="17"/>
      <c r="D13" s="18"/>
      <c r="E13" s="19">
        <v>372</v>
      </c>
      <c r="F13" s="19"/>
      <c r="G13" s="19">
        <f>E13</f>
        <v>372</v>
      </c>
      <c r="H13" s="17">
        <f t="shared" si="0"/>
        <v>0</v>
      </c>
      <c r="I13" s="17">
        <f t="shared" si="0"/>
        <v>0</v>
      </c>
      <c r="J13" s="34"/>
    </row>
    <row r="14" spans="1:10" ht="21.95" customHeight="1" x14ac:dyDescent="0.25">
      <c r="A14" s="33"/>
      <c r="B14" s="16" t="s">
        <v>26</v>
      </c>
      <c r="C14" s="17"/>
      <c r="D14" s="17"/>
      <c r="E14" s="19"/>
      <c r="F14" s="21">
        <v>744</v>
      </c>
      <c r="G14" s="21">
        <f>F14</f>
        <v>744</v>
      </c>
      <c r="H14" s="17">
        <f t="shared" si="0"/>
        <v>0</v>
      </c>
      <c r="I14" s="17">
        <f t="shared" si="0"/>
        <v>0</v>
      </c>
      <c r="J14" s="34"/>
    </row>
    <row r="15" spans="1:10" ht="21.95" customHeight="1" x14ac:dyDescent="0.25">
      <c r="A15" s="35" t="s">
        <v>27</v>
      </c>
      <c r="B15" s="10" t="s">
        <v>24</v>
      </c>
      <c r="C15" s="11"/>
      <c r="D15" s="22"/>
      <c r="E15" s="13">
        <v>372</v>
      </c>
      <c r="F15" s="13"/>
      <c r="G15" s="13">
        <f>E15</f>
        <v>372</v>
      </c>
      <c r="H15" s="11">
        <f t="shared" si="0"/>
        <v>0</v>
      </c>
      <c r="I15" s="11">
        <f t="shared" si="0"/>
        <v>0</v>
      </c>
      <c r="J15" s="36">
        <f>H15+H16+I17</f>
        <v>0</v>
      </c>
    </row>
    <row r="16" spans="1:10" ht="21.95" customHeight="1" x14ac:dyDescent="0.25">
      <c r="A16" s="35"/>
      <c r="B16" s="10" t="s">
        <v>25</v>
      </c>
      <c r="C16" s="11"/>
      <c r="D16" s="12"/>
      <c r="E16" s="13">
        <v>372</v>
      </c>
      <c r="F16" s="13"/>
      <c r="G16" s="13">
        <f>E16</f>
        <v>372</v>
      </c>
      <c r="H16" s="11">
        <f t="shared" si="0"/>
        <v>0</v>
      </c>
      <c r="I16" s="11">
        <f t="shared" si="0"/>
        <v>0</v>
      </c>
      <c r="J16" s="36"/>
    </row>
    <row r="17" spans="1:10" ht="21.95" customHeight="1" x14ac:dyDescent="0.25">
      <c r="A17" s="35"/>
      <c r="B17" s="10" t="s">
        <v>26</v>
      </c>
      <c r="C17" s="11"/>
      <c r="D17" s="11"/>
      <c r="E17" s="13"/>
      <c r="F17" s="14">
        <v>744</v>
      </c>
      <c r="G17" s="14">
        <f>F17</f>
        <v>744</v>
      </c>
      <c r="H17" s="11">
        <f t="shared" si="0"/>
        <v>0</v>
      </c>
      <c r="I17" s="11">
        <f t="shared" si="0"/>
        <v>0</v>
      </c>
      <c r="J17" s="36"/>
    </row>
    <row r="18" spans="1:10" ht="21.95" customHeight="1" x14ac:dyDescent="0.25">
      <c r="A18" s="33" t="s">
        <v>28</v>
      </c>
      <c r="B18" s="16" t="s">
        <v>29</v>
      </c>
      <c r="C18" s="17"/>
      <c r="D18" s="18"/>
      <c r="E18" s="21">
        <v>930</v>
      </c>
      <c r="F18" s="19"/>
      <c r="G18" s="21">
        <f>E18</f>
        <v>930</v>
      </c>
      <c r="H18" s="17">
        <f t="shared" si="0"/>
        <v>0</v>
      </c>
      <c r="I18" s="17">
        <f t="shared" si="0"/>
        <v>0</v>
      </c>
      <c r="J18" s="34">
        <f>H18+H19+I20</f>
        <v>0</v>
      </c>
    </row>
    <row r="19" spans="1:10" ht="21.95" customHeight="1" x14ac:dyDescent="0.25">
      <c r="A19" s="33"/>
      <c r="B19" s="16" t="s">
        <v>30</v>
      </c>
      <c r="C19" s="17"/>
      <c r="D19" s="18"/>
      <c r="E19" s="21">
        <v>1302</v>
      </c>
      <c r="F19" s="19"/>
      <c r="G19" s="21">
        <f>E19</f>
        <v>1302</v>
      </c>
      <c r="H19" s="17">
        <f t="shared" ref="H19:I26" si="1">C19*E19</f>
        <v>0</v>
      </c>
      <c r="I19" s="17">
        <f t="shared" si="1"/>
        <v>0</v>
      </c>
      <c r="J19" s="34"/>
    </row>
    <row r="20" spans="1:10" ht="21.95" customHeight="1" x14ac:dyDescent="0.25">
      <c r="A20" s="33"/>
      <c r="B20" s="16" t="s">
        <v>31</v>
      </c>
      <c r="C20" s="17"/>
      <c r="D20" s="17"/>
      <c r="E20" s="19"/>
      <c r="F20" s="19">
        <v>744</v>
      </c>
      <c r="G20" s="19">
        <f>F20</f>
        <v>744</v>
      </c>
      <c r="H20" s="17">
        <f t="shared" si="1"/>
        <v>0</v>
      </c>
      <c r="I20" s="17">
        <f t="shared" si="1"/>
        <v>0</v>
      </c>
      <c r="J20" s="34"/>
    </row>
    <row r="21" spans="1:10" ht="21.95" customHeight="1" x14ac:dyDescent="0.25">
      <c r="A21" s="35" t="s">
        <v>32</v>
      </c>
      <c r="B21" s="10" t="s">
        <v>20</v>
      </c>
      <c r="C21" s="11"/>
      <c r="D21" s="22"/>
      <c r="E21" s="13">
        <v>558</v>
      </c>
      <c r="F21" s="13"/>
      <c r="G21" s="13">
        <f>E21</f>
        <v>558</v>
      </c>
      <c r="H21" s="11">
        <f t="shared" si="1"/>
        <v>0</v>
      </c>
      <c r="I21" s="11">
        <f t="shared" si="1"/>
        <v>0</v>
      </c>
      <c r="J21" s="36">
        <f>H21+H22+I23</f>
        <v>0</v>
      </c>
    </row>
    <row r="22" spans="1:10" ht="21.95" customHeight="1" x14ac:dyDescent="0.25">
      <c r="A22" s="35"/>
      <c r="B22" s="10" t="s">
        <v>21</v>
      </c>
      <c r="C22" s="11"/>
      <c r="D22" s="12"/>
      <c r="E22" s="13">
        <v>558</v>
      </c>
      <c r="F22" s="13"/>
      <c r="G22" s="13">
        <f>E22</f>
        <v>558</v>
      </c>
      <c r="H22" s="11">
        <f t="shared" si="1"/>
        <v>0</v>
      </c>
      <c r="I22" s="11">
        <f t="shared" si="1"/>
        <v>0</v>
      </c>
      <c r="J22" s="36"/>
    </row>
    <row r="23" spans="1:10" ht="21.95" customHeight="1" x14ac:dyDescent="0.25">
      <c r="A23" s="35"/>
      <c r="B23" s="10" t="s">
        <v>22</v>
      </c>
      <c r="C23" s="11"/>
      <c r="D23" s="11"/>
      <c r="E23" s="13"/>
      <c r="F23" s="14">
        <v>1116</v>
      </c>
      <c r="G23" s="14">
        <f>F23</f>
        <v>1116</v>
      </c>
      <c r="H23" s="11">
        <f t="shared" si="1"/>
        <v>0</v>
      </c>
      <c r="I23" s="11">
        <f t="shared" si="1"/>
        <v>0</v>
      </c>
      <c r="J23" s="36"/>
    </row>
    <row r="24" spans="1:10" ht="21.95" customHeight="1" x14ac:dyDescent="0.25">
      <c r="A24" s="39" t="s">
        <v>33</v>
      </c>
      <c r="B24" s="16" t="s">
        <v>20</v>
      </c>
      <c r="C24" s="17"/>
      <c r="D24" s="18"/>
      <c r="E24" s="19">
        <v>558</v>
      </c>
      <c r="F24" s="19"/>
      <c r="G24" s="19">
        <f>E24</f>
        <v>558</v>
      </c>
      <c r="H24" s="17">
        <f t="shared" si="1"/>
        <v>0</v>
      </c>
      <c r="I24" s="17">
        <f t="shared" si="1"/>
        <v>0</v>
      </c>
      <c r="J24" s="40">
        <f>H24+H25+I26</f>
        <v>0</v>
      </c>
    </row>
    <row r="25" spans="1:10" ht="21.95" customHeight="1" x14ac:dyDescent="0.25">
      <c r="A25" s="39"/>
      <c r="B25" s="16" t="s">
        <v>34</v>
      </c>
      <c r="C25" s="17"/>
      <c r="D25" s="24"/>
      <c r="E25" s="25">
        <v>744</v>
      </c>
      <c r="F25" s="19"/>
      <c r="G25" s="19">
        <f>E25</f>
        <v>744</v>
      </c>
      <c r="H25" s="17">
        <f t="shared" si="1"/>
        <v>0</v>
      </c>
      <c r="I25" s="17">
        <f t="shared" si="1"/>
        <v>0</v>
      </c>
      <c r="J25" s="40"/>
    </row>
    <row r="26" spans="1:10" ht="21.95" customHeight="1" x14ac:dyDescent="0.25">
      <c r="A26" s="39"/>
      <c r="B26" s="16" t="s">
        <v>35</v>
      </c>
      <c r="C26" s="17"/>
      <c r="D26" s="17"/>
      <c r="E26" s="21"/>
      <c r="F26" s="19">
        <v>1488</v>
      </c>
      <c r="G26" s="19">
        <f>E26+F26</f>
        <v>1488</v>
      </c>
      <c r="H26" s="17">
        <f t="shared" si="1"/>
        <v>0</v>
      </c>
      <c r="I26" s="17">
        <f t="shared" si="1"/>
        <v>0</v>
      </c>
      <c r="J26" s="40"/>
    </row>
    <row r="27" spans="1:10" ht="21.95" customHeight="1" x14ac:dyDescent="0.25">
      <c r="A27" s="41" t="s">
        <v>36</v>
      </c>
      <c r="B27" s="10" t="s">
        <v>37</v>
      </c>
      <c r="C27" s="11"/>
      <c r="D27" s="11"/>
      <c r="E27" s="13">
        <v>186</v>
      </c>
      <c r="F27" s="13"/>
      <c r="G27" s="13">
        <f>E27</f>
        <v>186</v>
      </c>
      <c r="H27" s="11">
        <f>C27*G27</f>
        <v>0</v>
      </c>
      <c r="I27" s="11">
        <v>0</v>
      </c>
      <c r="J27" s="36">
        <f>H27+H28+I29</f>
        <v>0</v>
      </c>
    </row>
    <row r="28" spans="1:10" ht="21.95" customHeight="1" x14ac:dyDescent="0.25">
      <c r="A28" s="41"/>
      <c r="B28" s="10" t="s">
        <v>38</v>
      </c>
      <c r="C28" s="11"/>
      <c r="D28" s="11"/>
      <c r="E28" s="13">
        <v>186</v>
      </c>
      <c r="F28" s="13"/>
      <c r="G28" s="13">
        <f>E28</f>
        <v>186</v>
      </c>
      <c r="H28" s="11">
        <f>C28*G28</f>
        <v>0</v>
      </c>
      <c r="I28" s="11">
        <v>0</v>
      </c>
      <c r="J28" s="36"/>
    </row>
    <row r="29" spans="1:10" ht="21.95" customHeight="1" x14ac:dyDescent="0.25">
      <c r="A29" s="41"/>
      <c r="B29" s="10" t="s">
        <v>39</v>
      </c>
      <c r="C29" s="11"/>
      <c r="D29" s="11"/>
      <c r="E29" s="13"/>
      <c r="F29" s="13">
        <v>372</v>
      </c>
      <c r="G29" s="13">
        <f>F29</f>
        <v>372</v>
      </c>
      <c r="H29" s="11">
        <f t="shared" ref="H29:I35" si="2">C29*E29</f>
        <v>0</v>
      </c>
      <c r="I29" s="11">
        <f t="shared" si="2"/>
        <v>0</v>
      </c>
      <c r="J29" s="36"/>
    </row>
    <row r="30" spans="1:10" ht="21.95" customHeight="1" x14ac:dyDescent="0.25">
      <c r="A30" s="33" t="s">
        <v>40</v>
      </c>
      <c r="B30" s="16" t="s">
        <v>41</v>
      </c>
      <c r="C30" s="17"/>
      <c r="D30" s="18"/>
      <c r="E30" s="19">
        <v>558</v>
      </c>
      <c r="F30" s="19"/>
      <c r="G30" s="19">
        <f>E30</f>
        <v>558</v>
      </c>
      <c r="H30" s="17">
        <f>C30*E30</f>
        <v>0</v>
      </c>
      <c r="I30" s="17">
        <f t="shared" si="2"/>
        <v>0</v>
      </c>
      <c r="J30" s="34">
        <f>H30+H31+I32</f>
        <v>0</v>
      </c>
    </row>
    <row r="31" spans="1:10" ht="21.95" customHeight="1" x14ac:dyDescent="0.25">
      <c r="A31" s="33"/>
      <c r="B31" s="16" t="s">
        <v>42</v>
      </c>
      <c r="C31" s="17"/>
      <c r="D31" s="17"/>
      <c r="E31" s="19">
        <v>372</v>
      </c>
      <c r="F31" s="19"/>
      <c r="G31" s="19">
        <f>E31</f>
        <v>372</v>
      </c>
      <c r="H31" s="17">
        <f>C31*G31</f>
        <v>0</v>
      </c>
      <c r="I31" s="17">
        <f t="shared" si="2"/>
        <v>0</v>
      </c>
      <c r="J31" s="34"/>
    </row>
    <row r="32" spans="1:10" ht="21.95" customHeight="1" x14ac:dyDescent="0.25">
      <c r="A32" s="33"/>
      <c r="B32" s="16" t="s">
        <v>43</v>
      </c>
      <c r="C32" s="17"/>
      <c r="D32" s="17"/>
      <c r="E32" s="19"/>
      <c r="F32" s="19">
        <v>744</v>
      </c>
      <c r="G32" s="19">
        <f>F32</f>
        <v>744</v>
      </c>
      <c r="H32" s="17">
        <f t="shared" si="2"/>
        <v>0</v>
      </c>
      <c r="I32" s="17">
        <f>D32*G32</f>
        <v>0</v>
      </c>
      <c r="J32" s="34"/>
    </row>
    <row r="33" spans="1:10" ht="21.95" customHeight="1" x14ac:dyDescent="0.25">
      <c r="A33" s="35" t="s">
        <v>44</v>
      </c>
      <c r="B33" s="10" t="s">
        <v>45</v>
      </c>
      <c r="C33" s="11"/>
      <c r="D33" s="22"/>
      <c r="E33" s="13">
        <v>372</v>
      </c>
      <c r="F33" s="13"/>
      <c r="G33" s="13">
        <f>E33</f>
        <v>372</v>
      </c>
      <c r="H33" s="11">
        <f>C33*G33</f>
        <v>0</v>
      </c>
      <c r="I33" s="11">
        <f t="shared" si="2"/>
        <v>0</v>
      </c>
      <c r="J33" s="36">
        <f>H33+H34+I35</f>
        <v>0</v>
      </c>
    </row>
    <row r="34" spans="1:10" ht="21.95" customHeight="1" x14ac:dyDescent="0.25">
      <c r="A34" s="35"/>
      <c r="B34" s="10" t="s">
        <v>46</v>
      </c>
      <c r="C34" s="11"/>
      <c r="D34" s="12"/>
      <c r="E34" s="13">
        <v>372</v>
      </c>
      <c r="F34" s="13"/>
      <c r="G34" s="13">
        <f>E34</f>
        <v>372</v>
      </c>
      <c r="H34" s="11">
        <f>C34*G34</f>
        <v>0</v>
      </c>
      <c r="I34" s="11">
        <f t="shared" si="2"/>
        <v>0</v>
      </c>
      <c r="J34" s="36"/>
    </row>
    <row r="35" spans="1:10" ht="21.95" customHeight="1" x14ac:dyDescent="0.25">
      <c r="A35" s="35"/>
      <c r="B35" s="10" t="s">
        <v>47</v>
      </c>
      <c r="C35" s="11"/>
      <c r="D35" s="11"/>
      <c r="E35" s="13"/>
      <c r="F35" s="13">
        <v>372</v>
      </c>
      <c r="G35" s="13">
        <v>372</v>
      </c>
      <c r="H35" s="11">
        <f t="shared" si="2"/>
        <v>0</v>
      </c>
      <c r="I35" s="11">
        <f t="shared" si="2"/>
        <v>0</v>
      </c>
      <c r="J35" s="36"/>
    </row>
    <row r="36" spans="1:10" ht="21.95" customHeight="1" x14ac:dyDescent="0.25">
      <c r="A36" s="15" t="s">
        <v>48</v>
      </c>
      <c r="B36" s="16" t="s">
        <v>49</v>
      </c>
      <c r="C36" s="19">
        <v>11</v>
      </c>
      <c r="D36" s="17"/>
      <c r="E36" s="26"/>
      <c r="F36" s="27"/>
      <c r="G36" s="16"/>
      <c r="H36" s="17"/>
      <c r="I36" s="17"/>
      <c r="J36" s="20">
        <f>C36*D36</f>
        <v>0</v>
      </c>
    </row>
    <row r="37" spans="1:10" ht="21.95" customHeight="1" x14ac:dyDescent="0.25">
      <c r="A37" s="15" t="s">
        <v>50</v>
      </c>
      <c r="B37" s="16" t="s">
        <v>51</v>
      </c>
      <c r="C37" s="19">
        <v>5</v>
      </c>
      <c r="D37" s="17"/>
      <c r="E37" s="26"/>
      <c r="F37" s="27"/>
      <c r="G37" s="17"/>
      <c r="H37" s="17"/>
      <c r="I37" s="17"/>
      <c r="J37" s="20">
        <f>(C37*D37)+G37</f>
        <v>0</v>
      </c>
    </row>
    <row r="38" spans="1:10" ht="31.5" customHeight="1" thickBot="1" x14ac:dyDescent="0.3">
      <c r="A38" s="37" t="s">
        <v>52</v>
      </c>
      <c r="B38" s="38"/>
      <c r="C38" s="38"/>
      <c r="D38" s="38"/>
      <c r="E38" s="38"/>
      <c r="F38" s="38"/>
      <c r="G38" s="38"/>
      <c r="H38" s="38"/>
      <c r="I38" s="38"/>
      <c r="J38" s="28">
        <f>J3+J6+J9+J12+J15+J18+J21+J24+J27+J30+J33+J36+J37</f>
        <v>0</v>
      </c>
    </row>
    <row r="39" spans="1:10" ht="25.5" customHeight="1" x14ac:dyDescent="0.25">
      <c r="A39" s="29"/>
      <c r="J39" s="30"/>
    </row>
    <row r="40" spans="1:10" ht="25.5" customHeight="1" x14ac:dyDescent="0.25">
      <c r="J40" s="31"/>
    </row>
    <row r="42" spans="1:10" ht="25.5" customHeight="1" x14ac:dyDescent="0.25">
      <c r="J42" s="32"/>
    </row>
  </sheetData>
  <mergeCells count="24">
    <mergeCell ref="A9:A11"/>
    <mergeCell ref="J9:J11"/>
    <mergeCell ref="A1:J1"/>
    <mergeCell ref="A3:A5"/>
    <mergeCell ref="J3:J5"/>
    <mergeCell ref="A6:A8"/>
    <mergeCell ref="J6:J8"/>
    <mergeCell ref="A12:A14"/>
    <mergeCell ref="J12:J14"/>
    <mergeCell ref="A15:A17"/>
    <mergeCell ref="J15:J17"/>
    <mergeCell ref="A18:A20"/>
    <mergeCell ref="J18:J20"/>
    <mergeCell ref="A21:A23"/>
    <mergeCell ref="J21:J23"/>
    <mergeCell ref="A24:A26"/>
    <mergeCell ref="J24:J26"/>
    <mergeCell ref="A27:A29"/>
    <mergeCell ref="J27:J29"/>
    <mergeCell ref="A30:A32"/>
    <mergeCell ref="J30:J32"/>
    <mergeCell ref="A33:A35"/>
    <mergeCell ref="J33:J35"/>
    <mergeCell ref="A38:I38"/>
  </mergeCells>
  <printOptions horizontalCentered="1" verticalCentered="1"/>
  <pageMargins left="1.1811023622047245" right="0.78740157480314965" top="0.74803149606299213" bottom="0.74803149606299213" header="0.31496062992125984" footer="0.31496062992125984"/>
  <pageSetup scale="48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GESTIONHJEFE</dc:creator>
  <cp:lastModifiedBy>JURIDICA</cp:lastModifiedBy>
  <dcterms:created xsi:type="dcterms:W3CDTF">2022-08-29T13:58:37Z</dcterms:created>
  <dcterms:modified xsi:type="dcterms:W3CDTF">2022-09-15T21:30:37Z</dcterms:modified>
</cp:coreProperties>
</file>