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aaux1\Downloads\"/>
    </mc:Choice>
  </mc:AlternateContent>
  <bookViews>
    <workbookView xWindow="0" yWindow="0" windowWidth="14985" windowHeight="5325"/>
  </bookViews>
  <sheets>
    <sheet name="FEBRERO 2020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5" l="1"/>
  <c r="H8" i="5"/>
  <c r="H7" i="5"/>
  <c r="H18" i="5"/>
  <c r="H17" i="5"/>
  <c r="H16" i="5"/>
  <c r="G41" i="5" l="1"/>
  <c r="F41" i="5"/>
  <c r="H40" i="5"/>
  <c r="H39" i="5"/>
  <c r="H38" i="5"/>
  <c r="H37" i="5"/>
  <c r="H41" i="5" l="1"/>
  <c r="G53" i="5"/>
  <c r="F53" i="5"/>
  <c r="H52" i="5"/>
  <c r="H51" i="5"/>
  <c r="H50" i="5"/>
  <c r="G47" i="5"/>
  <c r="F47" i="5"/>
  <c r="H46" i="5"/>
  <c r="H45" i="5"/>
  <c r="H44" i="5"/>
  <c r="H43" i="5"/>
  <c r="G34" i="5"/>
  <c r="F34" i="5"/>
  <c r="H33" i="5"/>
  <c r="H32" i="5"/>
  <c r="H31" i="5"/>
  <c r="G27" i="5"/>
  <c r="H26" i="5"/>
  <c r="H25" i="5"/>
  <c r="H24" i="5"/>
  <c r="F23" i="5"/>
  <c r="H23" i="5" s="1"/>
  <c r="G19" i="5"/>
  <c r="F19" i="5"/>
  <c r="H15" i="5"/>
  <c r="H14" i="5"/>
  <c r="H13" i="5"/>
  <c r="H12" i="5"/>
  <c r="H11" i="5"/>
  <c r="H10" i="5"/>
  <c r="H6" i="5"/>
  <c r="H5" i="5"/>
  <c r="H34" i="5" l="1"/>
  <c r="H19" i="5"/>
  <c r="H53" i="5"/>
  <c r="H47" i="5"/>
  <c r="H27" i="5"/>
  <c r="J27" i="5"/>
  <c r="F27" i="5"/>
</calcChain>
</file>

<file path=xl/sharedStrings.xml><?xml version="1.0" encoding="utf-8"?>
<sst xmlns="http://schemas.openxmlformats.org/spreadsheetml/2006/main" count="133" uniqueCount="75">
  <si>
    <t>ANEXO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</si>
  <si>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</si>
  <si>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</si>
  <si>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</si>
  <si>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</si>
  <si>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</si>
  <si>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</si>
  <si>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</si>
  <si>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</si>
  <si>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</si>
  <si>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EN LA NOCHE SE REQUIERE 12 HORAS X 31 DÍAS</t>
  </si>
  <si>
    <t>URGENCIAS</t>
  </si>
  <si>
    <t>TOTAL</t>
  </si>
  <si>
    <t>NECESIDADES MÍNIMAS EN HORAS PARA EL DESARROLLO DE LOS PROCESOS ASISTENCIALES DE PROFESIONALES EN ENFERMERÍA SUPERIOR</t>
  </si>
  <si>
    <t xml:space="preserve">EN LA TARDE SE REQUIERE 6 HORAS X 31 DÍAS </t>
  </si>
  <si>
    <t>EN LA NOCHE SE REQUIERE 24 HORAS X 31 DÍAS</t>
  </si>
  <si>
    <t>EN LA MAÑANA SE REQUIERE 12 HORAS X 31 DÍAS</t>
  </si>
  <si>
    <t>EN LA TARDE SE REQUIERE 12 HORAS X 31 DÍAS</t>
  </si>
  <si>
    <t>EN LA MAÑANA SE REQUIERE 6 HORAS X 31 DÍAS</t>
  </si>
  <si>
    <t>EN LA TARDE SE REQUIERE 6 HORAS X 31 DÍAS</t>
  </si>
  <si>
    <t>NECESIDADES MÍNIMAS EN HORAS PARA EL DESARROLLO DE LOS PROCESOS ASISTENCIALES DE PROFESIONALES EN INSTRUMENTACIÓN QUIRÚRGICA</t>
  </si>
  <si>
    <t>CIRUGÍA</t>
  </si>
  <si>
    <t>NECESIDADES MÍNIMAS EN HORAS PARA EL DESARROLLO DE LOS PROCESOS ASISTENCIALES DE PROFESIONALES EN BACTERIOLOGÍA</t>
  </si>
  <si>
    <t>LABORATORIO CLINICO</t>
  </si>
  <si>
    <t>NECESIDADES MÍNIMAS PARA EL DESARROLLO DE LOS PROCESOS ASISTENCIALES</t>
  </si>
  <si>
    <t>DESCRIPCIÓN</t>
  </si>
  <si>
    <t>NUTRICIÓN</t>
  </si>
  <si>
    <t>UN PROFESIONAL EN NUTRICIÓN DE 48 HORAS SEMANALES</t>
  </si>
  <si>
    <t>SERVICIO DE INFORMACION Y ATENCIÓN AL USUARIO</t>
  </si>
  <si>
    <t>CONSULTA EXTERNA Y PROGRAMACIÓN QUIRURGICA</t>
  </si>
  <si>
    <t>UN PROFESIONAL EN ENFERMERA DE 48 HORAS SEMANALES</t>
  </si>
  <si>
    <t>BACTERIOLOGIA SALUD PUBLICA Y CONSULTA EXTERNA</t>
  </si>
  <si>
    <t>UN PROFESIONAL EN BACTERIOLOGÍA DE 48 HORAS SEMANALES</t>
  </si>
  <si>
    <t>MICROBIOLOGA</t>
  </si>
  <si>
    <t>UN PROFESIONAL EN MICROBIOLOGÍA DE 48 HORAS SEMANALES</t>
  </si>
  <si>
    <t>ENFERMERA SERVICIO DE HOMBRES  Y APOYO SEGURIDAD DEL PACIENTE</t>
  </si>
  <si>
    <t>TOTAL COSTO MENSUAL PROYECTADO DE LOS PROCESOS ASISTENCIALES</t>
  </si>
  <si>
    <t>TECNOLOGO RAYOS X</t>
  </si>
  <si>
    <t>EN LA MAÑANA SE REQUIERE 12 HORAS X 31 DIAS</t>
  </si>
  <si>
    <t>SERVICIO FARMACEUTICO</t>
  </si>
  <si>
    <t xml:space="preserve">EN LA NOCHE SE REQUIERE 12 HORAS X 31 DÍAS </t>
  </si>
  <si>
    <t>EN LA TARDE SE REQUIERE 12 HORAS X 31 DIAS</t>
  </si>
  <si>
    <t>EN LA MAÑANA SE REQUIERE 24 HORAS x 31 DÍAS (DISTRIBUIDO EN 4 TURNOS DE 6 HORAS)</t>
  </si>
  <si>
    <t>EN LA TARDE SE REQUIERE 12 HORAS X 31 DÍAS (DISTRIBUIDOS EN 2 TURNOS DE 6 HORAS)</t>
  </si>
  <si>
    <t>CONSULTA DE NUTRICION POR EVENTO</t>
  </si>
  <si>
    <t>CONSULTA DE FONOAUDIOLOGIA</t>
  </si>
  <si>
    <t>CONSULTA DE TERAPIA OCUPACIONAL</t>
  </si>
  <si>
    <t>EVENTO DE CADA ACTIVIDAD TARIFA SOAT 2018 -30%</t>
  </si>
  <si>
    <t>CONSULTA DE FISIOTERAPIA Y RESPIRATORIA</t>
  </si>
  <si>
    <t>EVENTO DE CADA ACTIVIDAD TARIFA SOAT 2018 -20%</t>
  </si>
  <si>
    <t>EVENTO DE CADA ACTIVAD TARIFA SOAT 2018 -55%</t>
  </si>
  <si>
    <t>EVENTO DE CADA ACTIVIDAD SOAT 2018 - 20%</t>
  </si>
  <si>
    <t>ENFERMERA SERVICIO DE CIRUGA</t>
  </si>
  <si>
    <t>EN LA NOCHE SE REQUIERE 24 HORAS X 31 DÍAS (DISTRIBUIDO EN 2 TURNO DE 12 HORAS)</t>
  </si>
  <si>
    <t>EN LA MAÑANA SE REQUIEREN 12 HORAS X 31 DÍAS (DISTRIBUIDOS EN 2 TURNOS DE 6 HORAS)</t>
  </si>
  <si>
    <t xml:space="preserve">UN PROFESIONAL EN PSICOLOGÍA DE 48 HORAS </t>
  </si>
  <si>
    <t xml:space="preserve">UN PROFESIONAL EN PSICOLOGÍA Y/O TRABAJO SOCIAL DE 48 HORAS </t>
  </si>
  <si>
    <t>DOS PROFESIONAL EN EN ENFERMERA DE 48 HORAS SEMANALES</t>
  </si>
  <si>
    <t>EN LA TARDE SE REQUIERE 30 HORAS x 21 DÍAS (LUNES A VIERNES)(DISTRIBUIDO EN 5 TURNOS DE 6 HORAS)</t>
  </si>
  <si>
    <t>EN LA TARDE SE REQUIERE 24 HORAS x 10 DÍAS (SABADOS Y DOMINGOS)(DISTRIBUIDO EN 4 TURNOS DE 6 HORAS)</t>
  </si>
  <si>
    <t>SICOLOGA</t>
  </si>
  <si>
    <t>AUXILIARES DE RAYOS X</t>
  </si>
  <si>
    <t>EN LA MAÑANA SE REQUIERE  6 HORAS X 10 DIAS</t>
  </si>
  <si>
    <t>EN LA TARDE SE REQUIERE 6 HORAS X 10 DIAS</t>
  </si>
  <si>
    <t>EN LA NOCHE SE REQUIERE 12 HORAS X 10 DIAS</t>
  </si>
  <si>
    <t>EN LA MAÑANA SE REQUIERE  6 HORAS X 21 DIAS</t>
  </si>
  <si>
    <t>EN LA TARDE SE REQUIERE 6 HORAS X 21 DIAS</t>
  </si>
  <si>
    <t>EN LA NOCHE SE REQUIERE 12 HORAS X 21 DIAS</t>
  </si>
  <si>
    <t>SALA DE PARTOS</t>
  </si>
  <si>
    <t>HOSPITALIZACION OBSTETRICIA</t>
  </si>
  <si>
    <t>MEDICINA INTERNA</t>
  </si>
  <si>
    <t>QUIRURGICAS</t>
  </si>
  <si>
    <t>PEDIATRIA</t>
  </si>
  <si>
    <t>EN LA MAÑANA Y TARDE SE REQUIERE EN EL SERVICIO DE CIRUGIA (MANEJO DE INTENSIFICADOR DE IMÁGENES) 12 HORAS X 24 DIAS</t>
  </si>
  <si>
    <t>EN LA MAÑANA Y TARDE SE REQUIERE EN EL SERVICIO DE CIRUGIA (MANEJO DE INTENSIFICADOR DE IMÁGENES) 12 HORAS X 7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</si>
</sst>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&quot;$&quot;\ * #,##0_-;\-&quot;$&quot;\ * #,##0_-;_-&quot;$&quot;\ * &quot;-&quot;_-;_-@_-"/>
  </numFmts>
  <fonts count="9" x14ac:knownFonts="1">
    <font>
      <sz val="10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0000"/>
      <name val="Century Gothic"/>
      <family val="2"/>
    </font>
    <font>
      <sz val="9"/>
      <name val="Century Gothic"/>
      <family val="2"/>
    </font>
    <font>
      <sz val="9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38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2" fillId="0" borderId="9" xfId="1" applyNumberFormat="1" applyFont="1" applyBorder="1" applyAlignment="1">
      <alignment vertical="center"/>
    </xf>
    <xf numFmtId="3" fontId="2" fillId="0" borderId="11" xfId="1" applyNumberFormat="1" applyFont="1" applyBorder="1" applyAlignment="1">
      <alignment vertical="center"/>
    </xf>
    <xf numFmtId="3" fontId="2" fillId="0" borderId="11" xfId="1" applyNumberFormat="1" applyFont="1" applyBorder="1" applyAlignment="1">
      <alignment horizontal="center" vertical="center"/>
    </xf>
    <xf numFmtId="3" fontId="2" fillId="0" borderId="12" xfId="1" applyNumberFormat="1" applyFont="1" applyBorder="1" applyAlignment="1">
      <alignment horizontal="center" vertical="center"/>
    </xf>
    <xf numFmtId="3" fontId="2" fillId="2" borderId="21" xfId="1" applyNumberFormat="1" applyFont="1" applyFill="1" applyBorder="1" applyAlignment="1">
      <alignment horizontal="center" vertical="center"/>
    </xf>
    <xf numFmtId="3" fontId="3" fillId="2" borderId="21" xfId="1" applyNumberFormat="1" applyFont="1" applyFill="1" applyBorder="1" applyAlignment="1">
      <alignment horizontal="center" vertical="center"/>
    </xf>
    <xf numFmtId="3" fontId="3" fillId="2" borderId="22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right" vertical="center"/>
    </xf>
    <xf numFmtId="0" fontId="2" fillId="0" borderId="26" xfId="0" applyFont="1" applyBorder="1" applyAlignment="1">
      <alignment horizontal="left" vertical="center" wrapText="1"/>
    </xf>
    <xf numFmtId="3" fontId="2" fillId="3" borderId="11" xfId="1" applyNumberFormat="1" applyFont="1" applyFill="1" applyBorder="1" applyAlignment="1">
      <alignment vertical="center"/>
    </xf>
    <xf numFmtId="3" fontId="2" fillId="3" borderId="11" xfId="1" applyNumberFormat="1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3" fontId="2" fillId="0" borderId="17" xfId="1" applyNumberFormat="1" applyFont="1" applyBorder="1" applyAlignment="1">
      <alignment horizontal="center" vertical="center"/>
    </xf>
    <xf numFmtId="3" fontId="2" fillId="0" borderId="30" xfId="1" applyNumberFormat="1" applyFont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3" fontId="2" fillId="3" borderId="9" xfId="1" applyNumberFormat="1" applyFont="1" applyFill="1" applyBorder="1" applyAlignment="1">
      <alignment horizontal="center" vertical="center"/>
    </xf>
    <xf numFmtId="3" fontId="2" fillId="3" borderId="10" xfId="1" applyNumberFormat="1" applyFont="1" applyFill="1" applyBorder="1" applyAlignment="1">
      <alignment horizontal="center" vertical="center"/>
    </xf>
    <xf numFmtId="3" fontId="2" fillId="3" borderId="12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3" fontId="3" fillId="2" borderId="18" xfId="1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5" fillId="3" borderId="9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5" fillId="3" borderId="11" xfId="1" applyNumberFormat="1" applyFont="1" applyFill="1" applyBorder="1" applyAlignment="1">
      <alignment vertical="center"/>
    </xf>
    <xf numFmtId="3" fontId="5" fillId="3" borderId="11" xfId="1" applyNumberFormat="1" applyFont="1" applyFill="1" applyBorder="1" applyAlignment="1">
      <alignment horizontal="center" vertical="center"/>
    </xf>
    <xf numFmtId="3" fontId="5" fillId="3" borderId="9" xfId="1" applyNumberFormat="1" applyFont="1" applyFill="1" applyBorder="1" applyAlignment="1">
      <alignment vertical="center"/>
    </xf>
    <xf numFmtId="3" fontId="5" fillId="3" borderId="10" xfId="1" applyNumberFormat="1" applyFont="1" applyFill="1" applyBorder="1" applyAlignment="1">
      <alignment horizontal="center" vertical="center"/>
    </xf>
    <xf numFmtId="3" fontId="5" fillId="0" borderId="9" xfId="1" applyNumberFormat="1" applyFont="1" applyBorder="1" applyAlignment="1">
      <alignment vertical="center"/>
    </xf>
    <xf numFmtId="3" fontId="5" fillId="3" borderId="17" xfId="1" applyNumberFormat="1" applyFont="1" applyFill="1" applyBorder="1" applyAlignment="1">
      <alignment horizontal="center" vertical="center"/>
    </xf>
    <xf numFmtId="3" fontId="5" fillId="3" borderId="30" xfId="1" applyNumberFormat="1" applyFont="1" applyFill="1" applyBorder="1" applyAlignment="1">
      <alignment horizontal="center" vertical="center"/>
    </xf>
    <xf numFmtId="3" fontId="3" fillId="2" borderId="21" xfId="1" applyNumberFormat="1" applyFont="1" applyFill="1" applyBorder="1" applyAlignment="1">
      <alignment vertical="center"/>
    </xf>
    <xf numFmtId="3" fontId="3" fillId="2" borderId="23" xfId="1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vertical="center"/>
    </xf>
    <xf numFmtId="3" fontId="3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3" fontId="3" fillId="2" borderId="21" xfId="0" applyNumberFormat="1" applyFont="1" applyFill="1" applyBorder="1" applyAlignment="1">
      <alignment horizontal="center" vertical="center" wrapText="1"/>
    </xf>
    <xf numFmtId="3" fontId="3" fillId="2" borderId="22" xfId="0" applyNumberFormat="1" applyFont="1" applyFill="1" applyBorder="1" applyAlignment="1">
      <alignment horizontal="center" vertical="center" wrapText="1"/>
    </xf>
    <xf numFmtId="3" fontId="2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right" vertical="center"/>
    </xf>
    <xf numFmtId="3" fontId="4" fillId="4" borderId="35" xfId="1" applyNumberFormat="1" applyFont="1" applyFill="1" applyBorder="1" applyAlignment="1">
      <alignment vertical="center"/>
    </xf>
    <xf numFmtId="0" fontId="5" fillId="0" borderId="26" xfId="0" applyFont="1" applyBorder="1" applyAlignment="1">
      <alignment horizontal="left" vertical="center" wrapText="1"/>
    </xf>
    <xf numFmtId="3" fontId="5" fillId="0" borderId="12" xfId="1" applyNumberFormat="1" applyFont="1" applyBorder="1" applyAlignment="1">
      <alignment horizontal="center" vertical="center"/>
    </xf>
    <xf numFmtId="0" fontId="5" fillId="3" borderId="26" xfId="0" applyFont="1" applyFill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 wrapText="1"/>
    </xf>
    <xf numFmtId="0" fontId="2" fillId="3" borderId="26" xfId="0" applyFont="1" applyFill="1" applyBorder="1" applyAlignment="1">
      <alignment vertical="center" wrapText="1"/>
    </xf>
    <xf numFmtId="0" fontId="3" fillId="2" borderId="4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left" vertical="center" wrapText="1"/>
    </xf>
    <xf numFmtId="3" fontId="5" fillId="0" borderId="9" xfId="1" applyNumberFormat="1" applyFont="1" applyBorder="1" applyAlignment="1">
      <alignment horizontal="right" vertical="center"/>
    </xf>
    <xf numFmtId="3" fontId="5" fillId="0" borderId="11" xfId="1" applyNumberFormat="1" applyFont="1" applyBorder="1" applyAlignment="1">
      <alignment horizontal="right" vertical="center"/>
    </xf>
    <xf numFmtId="3" fontId="2" fillId="0" borderId="11" xfId="1" applyNumberFormat="1" applyFont="1" applyBorder="1" applyAlignment="1">
      <alignment horizontal="right" vertical="center"/>
    </xf>
    <xf numFmtId="3" fontId="2" fillId="0" borderId="17" xfId="1" applyNumberFormat="1" applyFont="1" applyBorder="1" applyAlignment="1">
      <alignment horizontal="right" vertical="center"/>
    </xf>
    <xf numFmtId="3" fontId="2" fillId="3" borderId="9" xfId="1" applyNumberFormat="1" applyFont="1" applyFill="1" applyBorder="1" applyAlignment="1">
      <alignment horizontal="right" vertical="center"/>
    </xf>
    <xf numFmtId="3" fontId="2" fillId="3" borderId="11" xfId="1" applyNumberFormat="1" applyFont="1" applyFill="1" applyBorder="1" applyAlignment="1">
      <alignment horizontal="right" vertical="center"/>
    </xf>
    <xf numFmtId="3" fontId="5" fillId="3" borderId="9" xfId="1" applyNumberFormat="1" applyFont="1" applyFill="1" applyBorder="1" applyAlignment="1">
      <alignment horizontal="right" vertical="center"/>
    </xf>
    <xf numFmtId="3" fontId="5" fillId="3" borderId="11" xfId="1" applyNumberFormat="1" applyFont="1" applyFill="1" applyBorder="1" applyAlignment="1">
      <alignment horizontal="right" vertical="center"/>
    </xf>
    <xf numFmtId="3" fontId="5" fillId="3" borderId="17" xfId="1" applyNumberFormat="1" applyFont="1" applyFill="1" applyBorder="1" applyAlignment="1">
      <alignment horizontal="right" vertical="center"/>
    </xf>
    <xf numFmtId="0" fontId="8" fillId="3" borderId="43" xfId="0" applyFont="1" applyFill="1" applyBorder="1" applyAlignment="1">
      <alignment vertical="center" wrapText="1"/>
    </xf>
    <xf numFmtId="0" fontId="7" fillId="3" borderId="39" xfId="0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164" fontId="2" fillId="0" borderId="0" xfId="2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3" fontId="4" fillId="4" borderId="46" xfId="1" applyNumberFormat="1" applyFont="1" applyFill="1" applyBorder="1" applyAlignment="1">
      <alignment vertical="center"/>
    </xf>
    <xf numFmtId="0" fontId="3" fillId="2" borderId="19" xfId="0" applyFont="1" applyFill="1" applyBorder="1" applyAlignment="1">
      <alignment horizontal="center" vertical="center" wrapText="1"/>
    </xf>
    <xf numFmtId="3" fontId="4" fillId="4" borderId="14" xfId="1" applyNumberFormat="1" applyFont="1" applyFill="1" applyBorder="1" applyAlignment="1">
      <alignment horizontal="right" vertical="center"/>
    </xf>
    <xf numFmtId="0" fontId="3" fillId="3" borderId="28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3" fontId="3" fillId="4" borderId="15" xfId="1" applyNumberFormat="1" applyFont="1" applyFill="1" applyBorder="1" applyAlignment="1">
      <alignment horizontal="right" vertical="center"/>
    </xf>
    <xf numFmtId="3" fontId="3" fillId="4" borderId="16" xfId="1" applyNumberFormat="1" applyFont="1" applyFill="1" applyBorder="1" applyAlignment="1">
      <alignment horizontal="right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 wrapText="1"/>
    </xf>
    <xf numFmtId="3" fontId="4" fillId="4" borderId="13" xfId="1" applyNumberFormat="1" applyFont="1" applyFill="1" applyBorder="1" applyAlignment="1">
      <alignment horizontal="right" vertical="center"/>
    </xf>
    <xf numFmtId="3" fontId="4" fillId="4" borderId="14" xfId="1" applyNumberFormat="1" applyFont="1" applyFill="1" applyBorder="1" applyAlignment="1">
      <alignment horizontal="right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 wrapText="1"/>
    </xf>
    <xf numFmtId="0" fontId="3" fillId="3" borderId="41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left" vertical="center" wrapText="1"/>
    </xf>
    <xf numFmtId="3" fontId="3" fillId="4" borderId="32" xfId="1" applyNumberFormat="1" applyFont="1" applyFill="1" applyBorder="1" applyAlignment="1">
      <alignment horizontal="right" vertical="center"/>
    </xf>
    <xf numFmtId="0" fontId="4" fillId="3" borderId="25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3" fontId="4" fillId="4" borderId="32" xfId="1" applyNumberFormat="1" applyFont="1" applyFill="1" applyBorder="1" applyAlignment="1">
      <alignment horizontal="right" vertical="center"/>
    </xf>
    <xf numFmtId="3" fontId="4" fillId="4" borderId="16" xfId="1" applyNumberFormat="1" applyFont="1" applyFill="1" applyBorder="1" applyAlignment="1">
      <alignment horizontal="right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3" fillId="2" borderId="36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WYH77"/>
  <sheetViews>
    <sheetView tabSelected="1" topLeftCell="A55" zoomScaleNormal="100" workbookViewId="0">
      <selection activeCell="D63" sqref="D63:I63"/>
    </sheetView>
  </sheetViews>
  <sheetFormatPr baseColWidth="10" defaultColWidth="57.140625" defaultRowHeight="13.5" x14ac:dyDescent="0.2"/>
  <cols>
    <col min="1" max="1" width="2.7109375" style="1" customWidth="1"/>
    <col min="2" max="2" width="27.28515625" style="1" customWidth="1"/>
    <col min="3" max="3" width="28.28515625" style="1" customWidth="1"/>
    <col min="4" max="4" width="15" style="2" customWidth="1"/>
    <col min="5" max="5" width="14.140625" style="2" customWidth="1"/>
    <col min="6" max="6" width="11" style="2" customWidth="1"/>
    <col min="7" max="7" width="15" style="2" customWidth="1"/>
    <col min="8" max="8" width="10.42578125" style="2" customWidth="1"/>
    <col min="9" max="9" width="12.7109375" style="2" customWidth="1"/>
    <col min="10" max="10" width="14.7109375" style="2" customWidth="1"/>
    <col min="11" max="16384" width="57.140625" style="1"/>
  </cols>
  <sheetData>
    <row r="1" spans="2:16206" ht="13.5" customHeight="1" thickBot="1" x14ac:dyDescent="0.25"/>
    <row r="2" spans="2:16206" s="4" customFormat="1" ht="18" customHeight="1" x14ac:dyDescent="0.2">
      <c r="B2" s="98" t="s">
        <v>0</v>
      </c>
      <c r="C2" s="99"/>
      <c r="D2" s="99"/>
      <c r="E2" s="99"/>
      <c r="F2" s="99"/>
      <c r="G2" s="99"/>
      <c r="H2" s="99"/>
      <c r="I2" s="100"/>
      <c r="J2" s="101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</row>
    <row r="3" spans="2:16206" ht="14.25" thickBot="1" x14ac:dyDescent="0.25">
      <c r="B3" s="102" t="s">
        <v>13</v>
      </c>
      <c r="C3" s="103"/>
      <c r="D3" s="103"/>
      <c r="E3" s="103"/>
      <c r="F3" s="103"/>
      <c r="G3" s="103"/>
      <c r="H3" s="103"/>
      <c r="I3" s="104"/>
      <c r="J3" s="105"/>
    </row>
    <row r="4" spans="2:16206" ht="26.25" thickBot="1" x14ac:dyDescent="0.25">
      <c r="B4" s="73" t="s">
        <v>1</v>
      </c>
      <c r="C4" s="74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7" t="s">
        <v>8</v>
      </c>
      <c r="J4" s="7" t="s">
        <v>9</v>
      </c>
    </row>
    <row r="5" spans="2:16206" ht="27.75" customHeight="1" x14ac:dyDescent="0.2">
      <c r="B5" s="106" t="s">
        <v>70</v>
      </c>
      <c r="C5" s="52" t="s">
        <v>14</v>
      </c>
      <c r="D5" s="37"/>
      <c r="E5" s="35"/>
      <c r="F5" s="34">
        <v>186</v>
      </c>
      <c r="G5" s="34"/>
      <c r="H5" s="53">
        <f>F5</f>
        <v>186</v>
      </c>
      <c r="I5" s="61"/>
      <c r="J5" s="107"/>
    </row>
    <row r="6" spans="2:16206" ht="27" customHeight="1" thickBot="1" x14ac:dyDescent="0.25">
      <c r="B6" s="106"/>
      <c r="C6" s="54" t="s">
        <v>10</v>
      </c>
      <c r="D6" s="37"/>
      <c r="E6" s="37"/>
      <c r="F6" s="34"/>
      <c r="G6" s="34">
        <v>372</v>
      </c>
      <c r="H6" s="53">
        <f t="shared" ref="H6:H15" si="0">F6+G6</f>
        <v>372</v>
      </c>
      <c r="I6" s="62"/>
      <c r="J6" s="108"/>
    </row>
    <row r="7" spans="2:16206" ht="27.75" customHeight="1" x14ac:dyDescent="0.2">
      <c r="B7" s="115" t="s">
        <v>71</v>
      </c>
      <c r="C7" s="52" t="s">
        <v>14</v>
      </c>
      <c r="D7" s="37"/>
      <c r="E7" s="35"/>
      <c r="F7" s="34">
        <v>186</v>
      </c>
      <c r="G7" s="34"/>
      <c r="H7" s="53">
        <f>F7</f>
        <v>186</v>
      </c>
      <c r="I7" s="61"/>
      <c r="J7" s="107"/>
    </row>
    <row r="8" spans="2:16206" ht="29.25" customHeight="1" thickBot="1" x14ac:dyDescent="0.25">
      <c r="B8" s="116"/>
      <c r="C8" s="54" t="s">
        <v>10</v>
      </c>
      <c r="D8" s="37"/>
      <c r="E8" s="37"/>
      <c r="F8" s="34"/>
      <c r="G8" s="34">
        <v>372</v>
      </c>
      <c r="H8" s="53">
        <f t="shared" ref="H8" si="1">F8+G8</f>
        <v>372</v>
      </c>
      <c r="I8" s="62"/>
      <c r="J8" s="108"/>
    </row>
    <row r="9" spans="2:16206" ht="29.25" customHeight="1" thickBot="1" x14ac:dyDescent="0.25">
      <c r="B9" s="86" t="s">
        <v>72</v>
      </c>
      <c r="C9" s="54" t="s">
        <v>10</v>
      </c>
      <c r="D9" s="37"/>
      <c r="E9" s="37"/>
      <c r="F9" s="34"/>
      <c r="G9" s="34">
        <v>372</v>
      </c>
      <c r="H9" s="53">
        <f t="shared" ref="H9" si="2">F9+G9</f>
        <v>372</v>
      </c>
      <c r="I9" s="62"/>
      <c r="J9" s="85"/>
    </row>
    <row r="10" spans="2:16206" ht="27" customHeight="1" x14ac:dyDescent="0.2">
      <c r="B10" s="109" t="s">
        <v>11</v>
      </c>
      <c r="C10" s="16" t="s">
        <v>16</v>
      </c>
      <c r="D10" s="8"/>
      <c r="E10" s="17"/>
      <c r="F10" s="10">
        <v>372</v>
      </c>
      <c r="G10" s="10"/>
      <c r="H10" s="11">
        <f t="shared" si="0"/>
        <v>372</v>
      </c>
      <c r="I10" s="63"/>
      <c r="J10" s="90"/>
    </row>
    <row r="11" spans="2:16206" ht="26.25" customHeight="1" x14ac:dyDescent="0.2">
      <c r="B11" s="110"/>
      <c r="C11" s="19" t="s">
        <v>17</v>
      </c>
      <c r="D11" s="8"/>
      <c r="E11" s="17"/>
      <c r="F11" s="10">
        <v>372</v>
      </c>
      <c r="G11" s="10"/>
      <c r="H11" s="11">
        <f t="shared" si="0"/>
        <v>372</v>
      </c>
      <c r="I11" s="63"/>
      <c r="J11" s="91"/>
    </row>
    <row r="12" spans="2:16206" ht="27.75" customHeight="1" thickBot="1" x14ac:dyDescent="0.25">
      <c r="B12" s="111"/>
      <c r="C12" s="16" t="s">
        <v>15</v>
      </c>
      <c r="D12" s="8"/>
      <c r="E12" s="8"/>
      <c r="F12" s="10"/>
      <c r="G12" s="10">
        <v>744</v>
      </c>
      <c r="H12" s="11">
        <f t="shared" si="0"/>
        <v>744</v>
      </c>
      <c r="I12" s="63"/>
      <c r="J12" s="91"/>
    </row>
    <row r="13" spans="2:16206" ht="28.5" customHeight="1" x14ac:dyDescent="0.2">
      <c r="B13" s="87" t="s">
        <v>68</v>
      </c>
      <c r="C13" s="16" t="s">
        <v>18</v>
      </c>
      <c r="D13" s="8"/>
      <c r="E13" s="17"/>
      <c r="F13" s="10">
        <v>186</v>
      </c>
      <c r="G13" s="10"/>
      <c r="H13" s="11">
        <f t="shared" si="0"/>
        <v>186</v>
      </c>
      <c r="I13" s="63"/>
      <c r="J13" s="90"/>
    </row>
    <row r="14" spans="2:16206" ht="27.75" customHeight="1" x14ac:dyDescent="0.2">
      <c r="B14" s="88"/>
      <c r="C14" s="19" t="s">
        <v>19</v>
      </c>
      <c r="D14" s="8"/>
      <c r="E14" s="17"/>
      <c r="F14" s="10">
        <v>186</v>
      </c>
      <c r="G14" s="10"/>
      <c r="H14" s="11">
        <f t="shared" si="0"/>
        <v>186</v>
      </c>
      <c r="I14" s="63"/>
      <c r="J14" s="91"/>
    </row>
    <row r="15" spans="2:16206" ht="27" customHeight="1" thickBot="1" x14ac:dyDescent="0.25">
      <c r="B15" s="89"/>
      <c r="C15" s="55" t="s">
        <v>10</v>
      </c>
      <c r="D15" s="8"/>
      <c r="E15" s="8"/>
      <c r="F15" s="20"/>
      <c r="G15" s="20">
        <v>372</v>
      </c>
      <c r="H15" s="21">
        <f t="shared" si="0"/>
        <v>372</v>
      </c>
      <c r="I15" s="64"/>
      <c r="J15" s="91"/>
    </row>
    <row r="16" spans="2:16206" ht="28.5" customHeight="1" x14ac:dyDescent="0.2">
      <c r="B16" s="112" t="s">
        <v>69</v>
      </c>
      <c r="C16" s="16" t="s">
        <v>16</v>
      </c>
      <c r="D16" s="8"/>
      <c r="E16" s="17"/>
      <c r="F16" s="10">
        <v>186</v>
      </c>
      <c r="G16" s="10"/>
      <c r="H16" s="11">
        <f t="shared" ref="H16:H18" si="3">F16+G16</f>
        <v>186</v>
      </c>
      <c r="I16" s="63"/>
      <c r="J16" s="90"/>
    </row>
    <row r="17" spans="2:10" ht="27.75" customHeight="1" x14ac:dyDescent="0.2">
      <c r="B17" s="113"/>
      <c r="C17" s="19" t="s">
        <v>17</v>
      </c>
      <c r="D17" s="8"/>
      <c r="E17" s="17"/>
      <c r="F17" s="10">
        <v>186</v>
      </c>
      <c r="G17" s="10"/>
      <c r="H17" s="11">
        <f t="shared" si="3"/>
        <v>186</v>
      </c>
      <c r="I17" s="63"/>
      <c r="J17" s="91"/>
    </row>
    <row r="18" spans="2:10" ht="30.75" customHeight="1" thickBot="1" x14ac:dyDescent="0.25">
      <c r="B18" s="114"/>
      <c r="C18" s="55" t="s">
        <v>10</v>
      </c>
      <c r="D18" s="8"/>
      <c r="E18" s="8"/>
      <c r="F18" s="20"/>
      <c r="G18" s="20">
        <v>372</v>
      </c>
      <c r="H18" s="21">
        <f t="shared" si="3"/>
        <v>372</v>
      </c>
      <c r="I18" s="64"/>
      <c r="J18" s="91"/>
    </row>
    <row r="19" spans="2:10" ht="14.25" thickBot="1" x14ac:dyDescent="0.25">
      <c r="B19" s="92" t="s">
        <v>12</v>
      </c>
      <c r="C19" s="93"/>
      <c r="D19" s="12"/>
      <c r="E19" s="12"/>
      <c r="F19" s="13">
        <f>SUM(F5:F15)</f>
        <v>1488</v>
      </c>
      <c r="G19" s="14">
        <f>SUM(G5:G15)</f>
        <v>2232</v>
      </c>
      <c r="H19" s="22">
        <f>SUM(H5:H15)</f>
        <v>3720</v>
      </c>
      <c r="I19" s="22"/>
      <c r="J19" s="15"/>
    </row>
    <row r="20" spans="2:10" s="46" customFormat="1" ht="8.25" customHeight="1" thickBot="1" x14ac:dyDescent="0.25">
      <c r="B20" s="3"/>
      <c r="C20" s="3"/>
      <c r="D20" s="49"/>
      <c r="E20" s="49"/>
      <c r="F20" s="44"/>
      <c r="G20" s="44"/>
      <c r="H20" s="44"/>
      <c r="I20" s="44"/>
      <c r="J20" s="50"/>
    </row>
    <row r="21" spans="2:10" ht="14.25" thickBot="1" x14ac:dyDescent="0.25">
      <c r="B21" s="94" t="s">
        <v>20</v>
      </c>
      <c r="C21" s="95"/>
      <c r="D21" s="95"/>
      <c r="E21" s="95"/>
      <c r="F21" s="95"/>
      <c r="G21" s="95"/>
      <c r="H21" s="95"/>
      <c r="I21" s="96"/>
      <c r="J21" s="97"/>
    </row>
    <row r="22" spans="2:10" ht="26.25" thickBot="1" x14ac:dyDescent="0.25">
      <c r="B22" s="59" t="s">
        <v>1</v>
      </c>
      <c r="C22" s="58" t="s">
        <v>2</v>
      </c>
      <c r="D22" s="5" t="s">
        <v>3</v>
      </c>
      <c r="E22" s="5" t="s">
        <v>4</v>
      </c>
      <c r="F22" s="5" t="s">
        <v>5</v>
      </c>
      <c r="G22" s="5" t="s">
        <v>6</v>
      </c>
      <c r="H22" s="6" t="s">
        <v>7</v>
      </c>
      <c r="I22" s="7" t="s">
        <v>8</v>
      </c>
      <c r="J22" s="7" t="s">
        <v>9</v>
      </c>
    </row>
    <row r="23" spans="2:10" ht="43.5" customHeight="1" x14ac:dyDescent="0.2">
      <c r="B23" s="109" t="s">
        <v>21</v>
      </c>
      <c r="C23" s="70" t="s">
        <v>42</v>
      </c>
      <c r="D23" s="8"/>
      <c r="E23" s="9"/>
      <c r="F23" s="23">
        <f>4*6*31</f>
        <v>744</v>
      </c>
      <c r="G23" s="23"/>
      <c r="H23" s="24">
        <f>F23+G23</f>
        <v>744</v>
      </c>
      <c r="I23" s="65"/>
      <c r="J23" s="118"/>
    </row>
    <row r="24" spans="2:10" ht="55.5" customHeight="1" x14ac:dyDescent="0.2">
      <c r="B24" s="110"/>
      <c r="C24" s="56" t="s">
        <v>58</v>
      </c>
      <c r="D24" s="8"/>
      <c r="E24" s="9"/>
      <c r="F24" s="26">
        <v>630</v>
      </c>
      <c r="G24" s="26"/>
      <c r="H24" s="27">
        <f>F24</f>
        <v>630</v>
      </c>
      <c r="I24" s="65"/>
      <c r="J24" s="91"/>
    </row>
    <row r="25" spans="2:10" ht="55.5" customHeight="1" x14ac:dyDescent="0.2">
      <c r="B25" s="110"/>
      <c r="C25" s="56" t="s">
        <v>59</v>
      </c>
      <c r="D25" s="8"/>
      <c r="E25" s="9"/>
      <c r="F25" s="26">
        <v>240</v>
      </c>
      <c r="G25" s="26"/>
      <c r="H25" s="27">
        <f>F25</f>
        <v>240</v>
      </c>
      <c r="I25" s="65"/>
      <c r="J25" s="91"/>
    </row>
    <row r="26" spans="2:10" ht="42.75" customHeight="1" thickBot="1" x14ac:dyDescent="0.25">
      <c r="B26" s="110"/>
      <c r="C26" s="57" t="s">
        <v>53</v>
      </c>
      <c r="D26" s="8"/>
      <c r="E26" s="8"/>
      <c r="F26" s="18"/>
      <c r="G26" s="18">
        <v>744</v>
      </c>
      <c r="H26" s="25">
        <f t="shared" ref="H26" si="4">F26+G26</f>
        <v>744</v>
      </c>
      <c r="I26" s="66"/>
      <c r="J26" s="91"/>
    </row>
    <row r="27" spans="2:10" ht="15.75" customHeight="1" thickBot="1" x14ac:dyDescent="0.25">
      <c r="B27" s="92" t="s">
        <v>12</v>
      </c>
      <c r="C27" s="93"/>
      <c r="D27" s="12"/>
      <c r="E27" s="12"/>
      <c r="F27" s="13">
        <f>SUM(F23:F26)</f>
        <v>1614</v>
      </c>
      <c r="G27" s="14">
        <f>SUM(G23:G26)</f>
        <v>744</v>
      </c>
      <c r="H27" s="28">
        <f>SUM(H23:H26)</f>
        <v>2358</v>
      </c>
      <c r="I27" s="22"/>
      <c r="J27" s="15">
        <f>J23</f>
        <v>0</v>
      </c>
    </row>
    <row r="28" spans="2:10" s="46" customFormat="1" ht="8.25" customHeight="1" thickBot="1" x14ac:dyDescent="0.25">
      <c r="B28" s="3"/>
      <c r="C28" s="3"/>
      <c r="D28" s="49"/>
      <c r="E28" s="49"/>
      <c r="F28" s="44"/>
      <c r="G28" s="44"/>
      <c r="H28" s="44"/>
      <c r="I28" s="44"/>
      <c r="J28" s="50"/>
    </row>
    <row r="29" spans="2:10" ht="14.25" thickBot="1" x14ac:dyDescent="0.25">
      <c r="B29" s="94" t="s">
        <v>22</v>
      </c>
      <c r="C29" s="95"/>
      <c r="D29" s="95"/>
      <c r="E29" s="95"/>
      <c r="F29" s="95"/>
      <c r="G29" s="95"/>
      <c r="H29" s="95"/>
      <c r="I29" s="96"/>
      <c r="J29" s="97"/>
    </row>
    <row r="30" spans="2:10" ht="26.25" thickBot="1" x14ac:dyDescent="0.25">
      <c r="B30" s="59" t="s">
        <v>1</v>
      </c>
      <c r="C30" s="58" t="s">
        <v>2</v>
      </c>
      <c r="D30" s="5" t="s">
        <v>3</v>
      </c>
      <c r="E30" s="5" t="s">
        <v>4</v>
      </c>
      <c r="F30" s="5" t="s">
        <v>5</v>
      </c>
      <c r="G30" s="6" t="s">
        <v>6</v>
      </c>
      <c r="H30" s="7" t="s">
        <v>7</v>
      </c>
      <c r="I30" s="7"/>
      <c r="J30" s="7" t="s">
        <v>9</v>
      </c>
    </row>
    <row r="31" spans="2:10" s="32" customFormat="1" ht="42" customHeight="1" x14ac:dyDescent="0.2">
      <c r="B31" s="119" t="s">
        <v>23</v>
      </c>
      <c r="C31" s="72" t="s">
        <v>54</v>
      </c>
      <c r="D31" s="8"/>
      <c r="E31" s="29"/>
      <c r="F31" s="30">
        <v>372</v>
      </c>
      <c r="G31" s="29"/>
      <c r="H31" s="30">
        <f>F31</f>
        <v>372</v>
      </c>
      <c r="I31" s="67"/>
      <c r="J31" s="122"/>
    </row>
    <row r="32" spans="2:10" s="32" customFormat="1" ht="57" customHeight="1" x14ac:dyDescent="0.2">
      <c r="B32" s="120"/>
      <c r="C32" s="54" t="s">
        <v>43</v>
      </c>
      <c r="D32" s="8"/>
      <c r="E32" s="35"/>
      <c r="F32" s="31">
        <v>372</v>
      </c>
      <c r="G32" s="31"/>
      <c r="H32" s="36">
        <f>F32+G32</f>
        <v>372</v>
      </c>
      <c r="I32" s="67"/>
      <c r="J32" s="123"/>
    </row>
    <row r="33" spans="2:10" s="32" customFormat="1" ht="44.25" customHeight="1" thickBot="1" x14ac:dyDescent="0.25">
      <c r="B33" s="121"/>
      <c r="C33" s="60" t="s">
        <v>53</v>
      </c>
      <c r="D33" s="37"/>
      <c r="E33" s="8"/>
      <c r="F33" s="38"/>
      <c r="G33" s="38">
        <v>372</v>
      </c>
      <c r="H33" s="39">
        <f t="shared" ref="H33" si="5">F33+G33</f>
        <v>372</v>
      </c>
      <c r="I33" s="69"/>
      <c r="J33" s="123"/>
    </row>
    <row r="34" spans="2:10" ht="14.25" thickBot="1" x14ac:dyDescent="0.25">
      <c r="B34" s="92" t="s">
        <v>12</v>
      </c>
      <c r="C34" s="93"/>
      <c r="D34" s="40"/>
      <c r="E34" s="40"/>
      <c r="F34" s="13">
        <f>SUM(F32:F33)</f>
        <v>372</v>
      </c>
      <c r="G34" s="13">
        <f>SUM(G32:G33)</f>
        <v>372</v>
      </c>
      <c r="H34" s="14">
        <f>SUM(H32:H33)</f>
        <v>744</v>
      </c>
      <c r="I34" s="22"/>
      <c r="J34" s="41"/>
    </row>
    <row r="35" spans="2:10" s="46" customFormat="1" ht="9.75" customHeight="1" thickBot="1" x14ac:dyDescent="0.25">
      <c r="B35" s="3"/>
      <c r="C35" s="3"/>
      <c r="D35" s="45"/>
      <c r="E35" s="45"/>
      <c r="F35" s="44"/>
      <c r="G35" s="44"/>
      <c r="H35" s="44"/>
      <c r="I35" s="44"/>
      <c r="J35" s="45"/>
    </row>
    <row r="36" spans="2:10" ht="26.25" thickBot="1" x14ac:dyDescent="0.25">
      <c r="B36" s="59" t="s">
        <v>1</v>
      </c>
      <c r="C36" s="80" t="s">
        <v>2</v>
      </c>
      <c r="D36" s="47" t="s">
        <v>3</v>
      </c>
      <c r="E36" s="47" t="s">
        <v>4</v>
      </c>
      <c r="F36" s="47" t="s">
        <v>5</v>
      </c>
      <c r="G36" s="48" t="s">
        <v>6</v>
      </c>
      <c r="H36" s="7" t="s">
        <v>7</v>
      </c>
      <c r="I36" s="7"/>
      <c r="J36" s="7" t="s">
        <v>9</v>
      </c>
    </row>
    <row r="37" spans="2:10" ht="27.75" customHeight="1" x14ac:dyDescent="0.2">
      <c r="B37" s="119" t="s">
        <v>37</v>
      </c>
      <c r="C37" s="71" t="s">
        <v>65</v>
      </c>
      <c r="D37" s="9"/>
      <c r="E37" s="29"/>
      <c r="F37" s="30">
        <v>126</v>
      </c>
      <c r="G37" s="29"/>
      <c r="H37" s="30">
        <f>F37</f>
        <v>126</v>
      </c>
      <c r="I37" s="67"/>
      <c r="J37" s="122"/>
    </row>
    <row r="38" spans="2:10" ht="29.25" customHeight="1" x14ac:dyDescent="0.2">
      <c r="B38" s="120"/>
      <c r="C38" s="71" t="s">
        <v>66</v>
      </c>
      <c r="D38" s="9"/>
      <c r="E38" s="33"/>
      <c r="F38" s="34">
        <v>126</v>
      </c>
      <c r="G38" s="34"/>
      <c r="H38" s="34">
        <f>F38</f>
        <v>126</v>
      </c>
      <c r="I38" s="68"/>
      <c r="J38" s="123"/>
    </row>
    <row r="39" spans="2:10" ht="69" customHeight="1" x14ac:dyDescent="0.2">
      <c r="B39" s="120"/>
      <c r="C39" s="71" t="s">
        <v>73</v>
      </c>
      <c r="D39" s="9"/>
      <c r="E39" s="33"/>
      <c r="F39" s="34">
        <v>288</v>
      </c>
      <c r="G39" s="34"/>
      <c r="H39" s="34">
        <f>F39</f>
        <v>288</v>
      </c>
      <c r="I39" s="68"/>
      <c r="J39" s="123"/>
    </row>
    <row r="40" spans="2:10" ht="28.5" customHeight="1" thickBot="1" x14ac:dyDescent="0.25">
      <c r="B40" s="121"/>
      <c r="C40" s="71" t="s">
        <v>67</v>
      </c>
      <c r="D40" s="8"/>
      <c r="E40" s="35"/>
      <c r="F40" s="31"/>
      <c r="G40" s="31">
        <v>252</v>
      </c>
      <c r="H40" s="36">
        <f>F40+G40</f>
        <v>252</v>
      </c>
      <c r="I40" s="67"/>
      <c r="J40" s="123"/>
    </row>
    <row r="41" spans="2:10" ht="14.25" thickBot="1" x14ac:dyDescent="0.25">
      <c r="B41" s="92" t="s">
        <v>12</v>
      </c>
      <c r="C41" s="93"/>
      <c r="D41" s="40"/>
      <c r="E41" s="40"/>
      <c r="F41" s="13">
        <f>SUM(F38:F40)</f>
        <v>414</v>
      </c>
      <c r="G41" s="13">
        <f>SUM(G38:G40)</f>
        <v>252</v>
      </c>
      <c r="H41" s="14">
        <f>SUM(H38:H40)</f>
        <v>666</v>
      </c>
      <c r="I41" s="22"/>
      <c r="J41" s="41"/>
    </row>
    <row r="42" spans="2:10" ht="26.25" thickBot="1" x14ac:dyDescent="0.25">
      <c r="B42" s="59" t="s">
        <v>1</v>
      </c>
      <c r="C42" s="77" t="s">
        <v>2</v>
      </c>
      <c r="D42" s="47" t="s">
        <v>3</v>
      </c>
      <c r="E42" s="47" t="s">
        <v>4</v>
      </c>
      <c r="F42" s="47" t="s">
        <v>5</v>
      </c>
      <c r="G42" s="48" t="s">
        <v>6</v>
      </c>
      <c r="H42" s="7" t="s">
        <v>7</v>
      </c>
      <c r="I42" s="7"/>
      <c r="J42" s="7" t="s">
        <v>9</v>
      </c>
    </row>
    <row r="43" spans="2:10" ht="30" customHeight="1" x14ac:dyDescent="0.2">
      <c r="B43" s="119" t="s">
        <v>61</v>
      </c>
      <c r="C43" s="71" t="s">
        <v>62</v>
      </c>
      <c r="D43" s="9"/>
      <c r="E43" s="29"/>
      <c r="F43" s="30">
        <v>60</v>
      </c>
      <c r="G43" s="29"/>
      <c r="H43" s="30">
        <f>F43</f>
        <v>60</v>
      </c>
      <c r="I43" s="67"/>
      <c r="J43" s="122"/>
    </row>
    <row r="44" spans="2:10" ht="25.5" customHeight="1" x14ac:dyDescent="0.2">
      <c r="B44" s="120"/>
      <c r="C44" s="71" t="s">
        <v>63</v>
      </c>
      <c r="D44" s="9"/>
      <c r="E44" s="33"/>
      <c r="F44" s="34">
        <v>60</v>
      </c>
      <c r="G44" s="34"/>
      <c r="H44" s="34">
        <f>F44</f>
        <v>60</v>
      </c>
      <c r="I44" s="68"/>
      <c r="J44" s="123"/>
    </row>
    <row r="45" spans="2:10" ht="70.5" customHeight="1" x14ac:dyDescent="0.2">
      <c r="B45" s="120"/>
      <c r="C45" s="71" t="s">
        <v>74</v>
      </c>
      <c r="D45" s="9"/>
      <c r="E45" s="33"/>
      <c r="F45" s="34">
        <v>84</v>
      </c>
      <c r="G45" s="34"/>
      <c r="H45" s="34">
        <f>F45</f>
        <v>84</v>
      </c>
      <c r="I45" s="68"/>
      <c r="J45" s="123"/>
    </row>
    <row r="46" spans="2:10" ht="28.5" customHeight="1" thickBot="1" x14ac:dyDescent="0.25">
      <c r="B46" s="121"/>
      <c r="C46" s="71" t="s">
        <v>64</v>
      </c>
      <c r="D46" s="8"/>
      <c r="E46" s="35"/>
      <c r="F46" s="31"/>
      <c r="G46" s="31">
        <v>120</v>
      </c>
      <c r="H46" s="36">
        <f>F46+G46</f>
        <v>120</v>
      </c>
      <c r="I46" s="67"/>
      <c r="J46" s="123"/>
    </row>
    <row r="47" spans="2:10" ht="14.25" thickBot="1" x14ac:dyDescent="0.25">
      <c r="B47" s="92" t="s">
        <v>12</v>
      </c>
      <c r="C47" s="93"/>
      <c r="D47" s="40"/>
      <c r="E47" s="40"/>
      <c r="F47" s="13">
        <f>SUM(F44:F46)</f>
        <v>144</v>
      </c>
      <c r="G47" s="13">
        <f>SUM(G44:G46)</f>
        <v>120</v>
      </c>
      <c r="H47" s="14">
        <f>SUM(H44:H46)</f>
        <v>264</v>
      </c>
      <c r="I47" s="22"/>
      <c r="J47" s="41"/>
    </row>
    <row r="48" spans="2:10" s="4" customFormat="1" ht="9" customHeight="1" thickBot="1" x14ac:dyDescent="0.25">
      <c r="B48" s="3"/>
      <c r="C48" s="3"/>
      <c r="D48" s="45"/>
      <c r="E48" s="45"/>
      <c r="F48" s="44"/>
      <c r="G48" s="44"/>
      <c r="H48" s="44"/>
      <c r="I48" s="44"/>
      <c r="J48" s="45"/>
    </row>
    <row r="49" spans="2:11" s="4" customFormat="1" ht="26.25" thickBot="1" x14ac:dyDescent="0.25">
      <c r="B49" s="75" t="s">
        <v>1</v>
      </c>
      <c r="C49" s="76" t="s">
        <v>2</v>
      </c>
      <c r="D49" s="47" t="s">
        <v>3</v>
      </c>
      <c r="E49" s="47" t="s">
        <v>4</v>
      </c>
      <c r="F49" s="47" t="s">
        <v>5</v>
      </c>
      <c r="G49" s="48" t="s">
        <v>6</v>
      </c>
      <c r="H49" s="7" t="s">
        <v>7</v>
      </c>
      <c r="I49" s="7"/>
      <c r="J49" s="7" t="s">
        <v>9</v>
      </c>
    </row>
    <row r="50" spans="2:11" s="4" customFormat="1" ht="30" customHeight="1" x14ac:dyDescent="0.2">
      <c r="B50" s="119" t="s">
        <v>39</v>
      </c>
      <c r="C50" s="60" t="s">
        <v>38</v>
      </c>
      <c r="D50" s="9"/>
      <c r="E50" s="29"/>
      <c r="F50" s="30">
        <v>372</v>
      </c>
      <c r="G50" s="29"/>
      <c r="H50" s="30">
        <f>F50</f>
        <v>372</v>
      </c>
      <c r="I50" s="67"/>
      <c r="J50" s="122"/>
    </row>
    <row r="51" spans="2:11" s="4" customFormat="1" ht="27" customHeight="1" x14ac:dyDescent="0.2">
      <c r="B51" s="120"/>
      <c r="C51" s="60" t="s">
        <v>41</v>
      </c>
      <c r="D51" s="9"/>
      <c r="E51" s="33"/>
      <c r="F51" s="30">
        <v>372</v>
      </c>
      <c r="G51" s="34"/>
      <c r="H51" s="34">
        <f>F51</f>
        <v>372</v>
      </c>
      <c r="I51" s="68"/>
      <c r="J51" s="123"/>
    </row>
    <row r="52" spans="2:11" s="4" customFormat="1" ht="30.75" customHeight="1" thickBot="1" x14ac:dyDescent="0.25">
      <c r="B52" s="121"/>
      <c r="C52" s="60" t="s">
        <v>40</v>
      </c>
      <c r="D52" s="8"/>
      <c r="E52" s="35"/>
      <c r="F52" s="31"/>
      <c r="G52" s="31">
        <v>372</v>
      </c>
      <c r="H52" s="36">
        <f>F52+G52</f>
        <v>372</v>
      </c>
      <c r="I52" s="67"/>
      <c r="J52" s="123"/>
    </row>
    <row r="53" spans="2:11" s="4" customFormat="1" ht="14.25" thickBot="1" x14ac:dyDescent="0.25">
      <c r="B53" s="92" t="s">
        <v>12</v>
      </c>
      <c r="C53" s="93"/>
      <c r="D53" s="40"/>
      <c r="E53" s="40"/>
      <c r="F53" s="13">
        <f>SUM(F51:F52)</f>
        <v>372</v>
      </c>
      <c r="G53" s="13">
        <f>SUM(G51:G52)</f>
        <v>372</v>
      </c>
      <c r="H53" s="14">
        <f>SUM(H51:H52)</f>
        <v>744</v>
      </c>
      <c r="I53" s="22"/>
      <c r="J53" s="41"/>
    </row>
    <row r="54" spans="2:11" s="4" customFormat="1" ht="9" customHeight="1" thickBot="1" x14ac:dyDescent="0.25">
      <c r="B54" s="3"/>
      <c r="C54" s="3"/>
      <c r="D54" s="45"/>
      <c r="E54" s="45"/>
      <c r="F54" s="44"/>
      <c r="G54" s="44"/>
      <c r="H54" s="44"/>
      <c r="I54" s="44"/>
      <c r="J54" s="45"/>
    </row>
    <row r="55" spans="2:11" ht="14.25" thickBot="1" x14ac:dyDescent="0.25">
      <c r="B55" s="94" t="s">
        <v>24</v>
      </c>
      <c r="C55" s="95"/>
      <c r="D55" s="95"/>
      <c r="E55" s="95"/>
      <c r="F55" s="95"/>
      <c r="G55" s="95"/>
      <c r="H55" s="95"/>
      <c r="I55" s="96"/>
      <c r="J55" s="97"/>
    </row>
    <row r="56" spans="2:11" ht="27.75" customHeight="1" thickBot="1" x14ac:dyDescent="0.25">
      <c r="B56" s="92" t="s">
        <v>1</v>
      </c>
      <c r="C56" s="93"/>
      <c r="D56" s="125" t="s">
        <v>25</v>
      </c>
      <c r="E56" s="126"/>
      <c r="F56" s="126"/>
      <c r="G56" s="126"/>
      <c r="H56" s="126"/>
      <c r="I56" s="84"/>
      <c r="J56" s="42" t="s">
        <v>9</v>
      </c>
    </row>
    <row r="57" spans="2:11" ht="15" customHeight="1" x14ac:dyDescent="0.2">
      <c r="B57" s="136" t="s">
        <v>26</v>
      </c>
      <c r="C57" s="137"/>
      <c r="D57" s="117" t="s">
        <v>27</v>
      </c>
      <c r="E57" s="117"/>
      <c r="F57" s="117"/>
      <c r="G57" s="117"/>
      <c r="H57" s="117"/>
      <c r="I57" s="117"/>
      <c r="J57" s="83"/>
    </row>
    <row r="58" spans="2:11" ht="24.75" customHeight="1" x14ac:dyDescent="0.2">
      <c r="B58" s="132" t="s">
        <v>28</v>
      </c>
      <c r="C58" s="133"/>
      <c r="D58" s="129" t="s">
        <v>56</v>
      </c>
      <c r="E58" s="129"/>
      <c r="F58" s="129"/>
      <c r="G58" s="129"/>
      <c r="H58" s="129"/>
      <c r="I58" s="129"/>
      <c r="J58" s="51"/>
    </row>
    <row r="59" spans="2:11" ht="17.25" customHeight="1" x14ac:dyDescent="0.2">
      <c r="B59" s="132" t="s">
        <v>60</v>
      </c>
      <c r="C59" s="133"/>
      <c r="D59" s="129" t="s">
        <v>55</v>
      </c>
      <c r="E59" s="129"/>
      <c r="F59" s="129"/>
      <c r="G59" s="129"/>
      <c r="H59" s="129"/>
      <c r="I59" s="129"/>
      <c r="J59" s="51"/>
    </row>
    <row r="60" spans="2:11" ht="24.75" customHeight="1" x14ac:dyDescent="0.2">
      <c r="B60" s="132" t="s">
        <v>29</v>
      </c>
      <c r="C60" s="133"/>
      <c r="D60" s="129" t="s">
        <v>30</v>
      </c>
      <c r="E60" s="129"/>
      <c r="F60" s="129"/>
      <c r="G60" s="129"/>
      <c r="H60" s="129"/>
      <c r="I60" s="129"/>
      <c r="J60" s="51"/>
    </row>
    <row r="61" spans="2:11" ht="27" customHeight="1" x14ac:dyDescent="0.2">
      <c r="B61" s="132" t="s">
        <v>31</v>
      </c>
      <c r="C61" s="133"/>
      <c r="D61" s="129" t="s">
        <v>32</v>
      </c>
      <c r="E61" s="129"/>
      <c r="F61" s="129"/>
      <c r="G61" s="129"/>
      <c r="H61" s="129"/>
      <c r="I61" s="129"/>
      <c r="J61" s="51"/>
    </row>
    <row r="62" spans="2:11" ht="14.25" customHeight="1" x14ac:dyDescent="0.2">
      <c r="B62" s="132" t="s">
        <v>33</v>
      </c>
      <c r="C62" s="133"/>
      <c r="D62" s="135" t="s">
        <v>34</v>
      </c>
      <c r="E62" s="135"/>
      <c r="F62" s="135"/>
      <c r="G62" s="135"/>
      <c r="H62" s="135"/>
      <c r="I62" s="135"/>
      <c r="J62" s="51"/>
    </row>
    <row r="63" spans="2:11" ht="26.25" customHeight="1" x14ac:dyDescent="0.2">
      <c r="B63" s="127" t="s">
        <v>35</v>
      </c>
      <c r="C63" s="128"/>
      <c r="D63" s="129" t="s">
        <v>30</v>
      </c>
      <c r="E63" s="129"/>
      <c r="F63" s="129"/>
      <c r="G63" s="129"/>
      <c r="H63" s="129"/>
      <c r="I63" s="129"/>
      <c r="J63" s="51"/>
    </row>
    <row r="64" spans="2:11" ht="15" customHeight="1" x14ac:dyDescent="0.2">
      <c r="B64" s="132" t="s">
        <v>52</v>
      </c>
      <c r="C64" s="133"/>
      <c r="D64" s="129" t="s">
        <v>57</v>
      </c>
      <c r="E64" s="129"/>
      <c r="F64" s="129"/>
      <c r="G64" s="129"/>
      <c r="H64" s="129"/>
      <c r="I64" s="129"/>
      <c r="J64" s="51"/>
      <c r="K64" s="32"/>
    </row>
    <row r="65" spans="2:12" ht="17.25" customHeight="1" x14ac:dyDescent="0.2">
      <c r="B65" s="127" t="s">
        <v>45</v>
      </c>
      <c r="C65" s="128"/>
      <c r="D65" s="129" t="s">
        <v>51</v>
      </c>
      <c r="E65" s="129"/>
      <c r="F65" s="129"/>
      <c r="G65" s="129"/>
      <c r="H65" s="129"/>
      <c r="I65" s="129"/>
      <c r="J65" s="51"/>
    </row>
    <row r="66" spans="2:12" ht="16.5" customHeight="1" x14ac:dyDescent="0.2">
      <c r="B66" s="132" t="s">
        <v>44</v>
      </c>
      <c r="C66" s="133"/>
      <c r="D66" s="129" t="s">
        <v>47</v>
      </c>
      <c r="E66" s="129"/>
      <c r="F66" s="129"/>
      <c r="G66" s="129"/>
      <c r="H66" s="129"/>
      <c r="I66" s="129"/>
      <c r="J66" s="51"/>
      <c r="K66" s="32"/>
    </row>
    <row r="67" spans="2:12" ht="15.75" customHeight="1" x14ac:dyDescent="0.2">
      <c r="B67" s="127" t="s">
        <v>46</v>
      </c>
      <c r="C67" s="128"/>
      <c r="D67" s="129" t="s">
        <v>49</v>
      </c>
      <c r="E67" s="129"/>
      <c r="F67" s="129"/>
      <c r="G67" s="129"/>
      <c r="H67" s="129"/>
      <c r="I67" s="129"/>
      <c r="J67" s="51"/>
    </row>
    <row r="68" spans="2:12" ht="18" customHeight="1" thickBot="1" x14ac:dyDescent="0.25">
      <c r="B68" s="132" t="s">
        <v>48</v>
      </c>
      <c r="C68" s="133"/>
      <c r="D68" s="129" t="s">
        <v>50</v>
      </c>
      <c r="E68" s="129"/>
      <c r="F68" s="129"/>
      <c r="G68" s="129"/>
      <c r="H68" s="129"/>
      <c r="I68" s="129"/>
      <c r="J68" s="51"/>
    </row>
    <row r="69" spans="2:12" ht="14.25" thickBot="1" x14ac:dyDescent="0.25">
      <c r="B69" s="130" t="s">
        <v>12</v>
      </c>
      <c r="C69" s="131"/>
      <c r="D69" s="131"/>
      <c r="E69" s="131"/>
      <c r="F69" s="131"/>
      <c r="G69" s="131"/>
      <c r="H69" s="131"/>
      <c r="I69" s="79"/>
      <c r="J69" s="43"/>
    </row>
    <row r="70" spans="2:12" ht="6" customHeight="1" thickBot="1" x14ac:dyDescent="0.25">
      <c r="B70" s="134"/>
      <c r="C70" s="134"/>
      <c r="D70" s="134"/>
      <c r="E70" s="134"/>
      <c r="F70" s="134"/>
      <c r="G70" s="134"/>
      <c r="H70" s="134"/>
      <c r="I70" s="134"/>
      <c r="J70" s="134"/>
    </row>
    <row r="71" spans="2:12" ht="21.75" customHeight="1" thickBot="1" x14ac:dyDescent="0.25">
      <c r="B71" s="92" t="s">
        <v>36</v>
      </c>
      <c r="C71" s="124"/>
      <c r="D71" s="124"/>
      <c r="E71" s="124"/>
      <c r="F71" s="124"/>
      <c r="G71" s="124"/>
      <c r="H71" s="124"/>
      <c r="I71" s="78"/>
      <c r="J71" s="43"/>
    </row>
    <row r="75" spans="2:12" x14ac:dyDescent="0.2">
      <c r="K75" s="81"/>
      <c r="L75" s="82"/>
    </row>
    <row r="77" spans="2:12" x14ac:dyDescent="0.2">
      <c r="K77" s="81"/>
    </row>
  </sheetData>
  <mergeCells count="60">
    <mergeCell ref="B68:C68"/>
    <mergeCell ref="D68:I68"/>
    <mergeCell ref="B50:B52"/>
    <mergeCell ref="J50:J52"/>
    <mergeCell ref="B70:J70"/>
    <mergeCell ref="D62:I62"/>
    <mergeCell ref="B63:C63"/>
    <mergeCell ref="D63:I63"/>
    <mergeCell ref="B58:C58"/>
    <mergeCell ref="D58:I58"/>
    <mergeCell ref="B59:C59"/>
    <mergeCell ref="D59:I59"/>
    <mergeCell ref="B60:C60"/>
    <mergeCell ref="D60:I60"/>
    <mergeCell ref="B56:C56"/>
    <mergeCell ref="B57:C57"/>
    <mergeCell ref="B71:H71"/>
    <mergeCell ref="B53:C53"/>
    <mergeCell ref="B55:J55"/>
    <mergeCell ref="D56:H56"/>
    <mergeCell ref="B67:C67"/>
    <mergeCell ref="D67:I67"/>
    <mergeCell ref="B69:H69"/>
    <mergeCell ref="B64:C64"/>
    <mergeCell ref="D64:I64"/>
    <mergeCell ref="B65:C65"/>
    <mergeCell ref="D65:I65"/>
    <mergeCell ref="B66:C66"/>
    <mergeCell ref="D66:I66"/>
    <mergeCell ref="B61:C61"/>
    <mergeCell ref="D61:I61"/>
    <mergeCell ref="B62:C62"/>
    <mergeCell ref="D57:I57"/>
    <mergeCell ref="B23:B26"/>
    <mergeCell ref="J23:J26"/>
    <mergeCell ref="B37:B40"/>
    <mergeCell ref="J37:J40"/>
    <mergeCell ref="B41:C41"/>
    <mergeCell ref="B27:C27"/>
    <mergeCell ref="B29:J29"/>
    <mergeCell ref="B31:B33"/>
    <mergeCell ref="J31:J33"/>
    <mergeCell ref="B34:C34"/>
    <mergeCell ref="B43:B46"/>
    <mergeCell ref="J43:J46"/>
    <mergeCell ref="B47:C47"/>
    <mergeCell ref="B13:B15"/>
    <mergeCell ref="J13:J15"/>
    <mergeCell ref="B19:C19"/>
    <mergeCell ref="B21:J21"/>
    <mergeCell ref="B2:J2"/>
    <mergeCell ref="B3:J3"/>
    <mergeCell ref="B5:B6"/>
    <mergeCell ref="J5:J6"/>
    <mergeCell ref="B10:B12"/>
    <mergeCell ref="J10:J12"/>
    <mergeCell ref="B16:B18"/>
    <mergeCell ref="J16:J18"/>
    <mergeCell ref="B7:B8"/>
    <mergeCell ref="J7:J8"/>
  </mergeCells>
  <pageMargins left="0.70866141732283472" right="0.70866141732283472" top="0.74803149606299213" bottom="0.74803149606299213" header="0.31496062992125984" footer="0.31496062992125984"/>
  <pageSetup scale="60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2020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juridicaaux1</cp:lastModifiedBy>
  <cp:lastPrinted>2020-01-10T20:41:14Z</cp:lastPrinted>
  <dcterms:created xsi:type="dcterms:W3CDTF">2018-12-05T16:08:30Z</dcterms:created>
  <dcterms:modified xsi:type="dcterms:W3CDTF">2020-01-16T20:26:13Z</dcterms:modified>
</cp:coreProperties>
</file>